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사용법" sheetId="1" state="visible" r:id="rId3"/>
    <sheet name="설정" sheetId="2" state="visible" r:id="rId4"/>
    <sheet name="재고조사" sheetId="3" state="visible" r:id="rId5"/>
    <sheet name="월 기록" sheetId="4" state="visible" r:id="rId6"/>
  </sheets>
  <definedNames>
    <definedName function="false" hidden="false" localSheetId="2" name="_xlnm.Print_Titles" vbProcedure="false">재고조사!$5:$5</definedName>
    <definedName function="false" hidden="true" localSheetId="2" name="_xlnm._FilterDatabase" vbProcedure="false">재고조사!$A$5:$O$75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<sst xmlns="http://schemas.openxmlformats.org/spreadsheetml/2006/main" count="163" uniqueCount="114">
  <si>
    <r>
      <rPr>
        <b val="true"/>
        <sz val="14"/>
        <color rgb="FFFFFFFF"/>
        <rFont val="Noto Sans CJK SC"/>
        <family val="2"/>
      </rPr>
      <t xml:space="preserve">재고 조사표 </t>
    </r>
    <r>
      <rPr>
        <b val="true"/>
        <sz val="14"/>
        <color rgb="FFFFFFFF"/>
        <rFont val="맑은 고딕"/>
        <family val="0"/>
        <charset val="1"/>
      </rPr>
      <t xml:space="preserve">· </t>
    </r>
    <r>
      <rPr>
        <b val="true"/>
        <sz val="14"/>
        <color rgb="FFFFFFFF"/>
        <rFont val="Noto Sans CJK SC"/>
        <family val="2"/>
      </rPr>
      <t xml:space="preserve">사용법</t>
    </r>
  </si>
  <si>
    <t xml:space="preserve">이 양식은</t>
  </si>
  <si>
    <r>
      <rPr>
        <sz val="10"/>
        <color rgb="FF1A1A1A"/>
        <rFont val="Noto Sans CJK SC"/>
        <family val="2"/>
      </rPr>
      <t xml:space="preserve">새봄메디가 만들어 무료로 드리는 양식입니다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병원에 맞게 고쳐 쓰시라고 만들었습니다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</si>
  <si>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달마다 한 번 세는 재고 조사를 한 장에 담았습니다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장부와 실사가 얼마나 벌어졌는지 바로 보입니다</t>
    </r>
    <r>
      <rPr>
        <sz val="10"/>
        <color rgb="FF1A1A1A"/>
        <rFont val="맑은 고딕"/>
        <family val="0"/>
        <charset val="1"/>
      </rPr>
      <t xml:space="preserve">.</t>
    </r>
  </si>
  <si>
    <t xml:space="preserve">시트 순서</t>
  </si>
  <si>
    <t xml:space="preserve">설정 → 재고조사 → 월 기록</t>
  </si>
  <si>
    <t xml:space="preserve">① 설정</t>
  </si>
  <si>
    <r>
      <rPr>
        <sz val="10"/>
        <color rgb="FF1A1A1A"/>
        <rFont val="Noto Sans CJK SC"/>
        <family val="2"/>
      </rPr>
      <t xml:space="preserve">병원 이름과 조사 기준월을 넣습니다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</si>
  <si>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품목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구분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단위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적정 재고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단가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구매처를 적습니다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</si>
  <si>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기본으로 소모품 </t>
    </r>
    <r>
      <rPr>
        <sz val="10"/>
        <color rgb="FF1A1A1A"/>
        <rFont val="맑은 고딕"/>
        <family val="0"/>
        <charset val="1"/>
      </rPr>
      <t xml:space="preserve">25</t>
    </r>
    <r>
      <rPr>
        <sz val="10"/>
        <color rgb="FF1A1A1A"/>
        <rFont val="Noto Sans CJK SC"/>
        <family val="2"/>
      </rPr>
      <t xml:space="preserve">가지를 깔아 뒀고 빈 줄이 </t>
    </r>
    <r>
      <rPr>
        <sz val="10"/>
        <color rgb="FF1A1A1A"/>
        <rFont val="맑은 고딕"/>
        <family val="0"/>
        <charset val="1"/>
      </rPr>
      <t xml:space="preserve">45</t>
    </r>
    <r>
      <rPr>
        <sz val="10"/>
        <color rgb="FF1A1A1A"/>
        <rFont val="Noto Sans CJK SC"/>
        <family val="2"/>
      </rPr>
      <t xml:space="preserve">개 있습니다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</si>
  <si>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약품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주사제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드레싱처럼 병원마다 다른 것은 빈 줄에 직접 적으십시오</t>
    </r>
    <r>
      <rPr>
        <sz val="10"/>
        <color rgb="FF1A1A1A"/>
        <rFont val="맑은 고딕"/>
        <family val="0"/>
        <charset val="1"/>
      </rPr>
      <t xml:space="preserve">.</t>
    </r>
  </si>
  <si>
    <t xml:space="preserve">② 재고조사</t>
  </si>
  <si>
    <r>
      <rPr>
        <sz val="10"/>
        <color rgb="FF1A1A1A"/>
        <rFont val="Noto Sans CJK SC"/>
        <family val="2"/>
      </rPr>
      <t xml:space="preserve">전월 이월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입고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사용을 넣으면 장부 재고가 나옵니다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</si>
  <si>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직접 센 수를 실사 재고에 넣으면 차이가 바로 보입니다</t>
    </r>
    <r>
      <rPr>
        <sz val="10"/>
        <color rgb="FF1A1A1A"/>
        <rFont val="맑은 고딕"/>
        <family val="0"/>
        <charset val="1"/>
      </rPr>
      <t xml:space="preserve">. 0</t>
    </r>
    <r>
      <rPr>
        <sz val="10"/>
        <color rgb="FF1A1A1A"/>
        <rFont val="Noto Sans CJK SC"/>
        <family val="2"/>
      </rPr>
      <t xml:space="preserve">이 아니면 주황으로 바뀝니다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</si>
  <si>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차이가 나는 줄이 분실이거나 기록이 빠진 줄입니다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거기만 보시면 됩니다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</si>
  <si>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실사 재고가 적정 재고보다 적으면 발주 필요 수량과 금액이 나오고 줄이 붉어집니다</t>
    </r>
    <r>
      <rPr>
        <sz val="10"/>
        <color rgb="FF1A1A1A"/>
        <rFont val="맑은 고딕"/>
        <family val="0"/>
        <charset val="1"/>
      </rPr>
      <t xml:space="preserve">.</t>
    </r>
  </si>
  <si>
    <t xml:space="preserve">③ 월 기록</t>
  </si>
  <si>
    <r>
      <rPr>
        <sz val="10"/>
        <color rgb="FF1A1A1A"/>
        <rFont val="Noto Sans CJK SC"/>
        <family val="2"/>
      </rPr>
      <t xml:space="preserve">조사한 달의 실사 재고를 그 달 칸에 옮겨 적으십시오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</si>
  <si>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열두 달이 한 장에 보여서 어느 품목이 늘고 줄었는지 바로 보입니다</t>
    </r>
    <r>
      <rPr>
        <sz val="10"/>
        <color rgb="FF1A1A1A"/>
        <rFont val="맑은 고딕"/>
        <family val="0"/>
        <charset val="1"/>
      </rPr>
      <t xml:space="preserve">.</t>
    </r>
  </si>
  <si>
    <t xml:space="preserve">고쳐 쓰기</t>
  </si>
  <si>
    <r>
      <rPr>
        <sz val="10"/>
        <color rgb="FF1A1A1A"/>
        <rFont val="Noto Sans CJK SC"/>
        <family val="2"/>
      </rPr>
      <t xml:space="preserve">이 파일은 잠겨 있지 않습니다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병원에 맞게 고쳐 쓰시라고 만든 양식입니다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</si>
  <si>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줄이 모자라면 설정의 빈 줄을 채우십시오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빈 줄까지 수식이 이미 보고 있어서 바로 집계에 들어갑니다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</si>
  <si>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빈 줄도 모자라면 표 한가운데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맨 끝 줄 위</t>
    </r>
    <r>
      <rPr>
        <sz val="10"/>
        <color rgb="FF1A1A1A"/>
        <rFont val="맑은 고딕"/>
        <family val="0"/>
        <charset val="1"/>
      </rPr>
      <t xml:space="preserve">)</t>
    </r>
    <r>
      <rPr>
        <sz val="10"/>
        <color rgb="FF1A1A1A"/>
        <rFont val="Noto Sans CJK SC"/>
        <family val="2"/>
      </rPr>
      <t xml:space="preserve">에서 행을 삽입하십시오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수식 범위가 같이 늘어납니다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</si>
  <si>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항목 이름은 그냥 고쳐 쓰셔도 됩니다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집계는 이름을 보고 세기 때문에 바꿔도 안 깨집니다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</si>
  <si>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안 쓰는 줄은 지우지 말고 비워 두십시오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빈 줄은 집계에서 알아서 빠집니다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</si>
  <si>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회색 칸을 잘못 고치셨으면</t>
    </r>
    <r>
      <rPr>
        <sz val="10"/>
        <color rgb="FF1A1A1A"/>
        <rFont val="맑은 고딕"/>
        <family val="0"/>
        <charset val="1"/>
      </rPr>
      <t xml:space="preserve">, </t>
    </r>
    <r>
      <rPr>
        <sz val="10"/>
        <color rgb="FF1A1A1A"/>
        <rFont val="Noto Sans CJK SC"/>
        <family val="2"/>
      </rPr>
      <t xml:space="preserve">바로 위 칸을 복사해 아래로 끌어 내리시면 수식이 되살아납니다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</si>
  <si>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9"/>
        <color rgb="FF8A3A3A"/>
        <rFont val="Noto Sans CJK SC"/>
        <family val="2"/>
      </rPr>
      <t xml:space="preserve">기본 품목은 한 의원의 비품 목록에서 뽑은 것입니다</t>
    </r>
    <r>
      <rPr>
        <sz val="9"/>
        <color rgb="FF8A3A3A"/>
        <rFont val="맑은 고딕"/>
        <family val="0"/>
        <charset val="1"/>
      </rPr>
      <t xml:space="preserve">. </t>
    </r>
    <r>
      <rPr>
        <sz val="9"/>
        <color rgb="FF8A3A3A"/>
        <rFont val="Noto Sans CJK SC"/>
        <family val="2"/>
      </rPr>
      <t xml:space="preserve">진료과와 규모에 따라 다릅니다</t>
    </r>
    <r>
      <rPr>
        <sz val="9"/>
        <color rgb="FF8A3A3A"/>
        <rFont val="맑은 고딕"/>
        <family val="0"/>
        <charset val="1"/>
      </rPr>
      <t xml:space="preserve">. </t>
    </r>
    <r>
      <rPr>
        <sz val="9"/>
        <color rgb="FF8A3A3A"/>
        <rFont val="Noto Sans CJK SC"/>
        <family val="2"/>
      </rPr>
      <t xml:space="preserve">그대로 쓰지 마시고 병원에 맞게 고쳐 쓰십시오</t>
    </r>
    <r>
      <rPr>
        <sz val="9"/>
        <color rgb="FF8A3A3A"/>
        <rFont val="맑은 고딕"/>
        <family val="0"/>
        <charset val="1"/>
      </rPr>
      <t xml:space="preserve">.</t>
    </r>
  </si>
  <si>
    <t xml:space="preserve">만든 곳</t>
  </si>
  <si>
    <t xml:space="preserve">새봄메디</t>
  </si>
  <si>
    <r>
      <rPr>
        <sz val="10"/>
        <color rgb="FF1A1A1A"/>
        <rFont val="Noto Sans CJK SC"/>
        <family val="2"/>
      </rPr>
      <t xml:space="preserve">의원 개원 대행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병원 운영 프로그램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온라인 관리</t>
    </r>
  </si>
  <si>
    <t xml:space="preserve">프로그램</t>
  </si>
  <si>
    <r>
      <rPr>
        <sz val="10"/>
        <color rgb="FF1A1A1A"/>
        <rFont val="맑은 고딕"/>
        <family val="0"/>
        <charset val="1"/>
      </rPr>
      <t xml:space="preserve">app.saebommedi.com/nomu  ·  </t>
    </r>
    <r>
      <rPr>
        <sz val="10"/>
        <color rgb="FF1A1A1A"/>
        <rFont val="Noto Sans CJK SC"/>
        <family val="2"/>
      </rPr>
      <t xml:space="preserve">가입 없이 둘러보기로 먼저 보실 수 있습니다</t>
    </r>
  </si>
  <si>
    <r>
      <rPr>
        <sz val="10"/>
        <color rgb="FF1A1A1A"/>
        <rFont val="Noto Sans CJK SC"/>
        <family val="2"/>
      </rPr>
      <t xml:space="preserve">출퇴근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연차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예약판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실적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임금명세서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전자 근로계약서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사내 소통방</t>
    </r>
  </si>
  <si>
    <r>
      <rPr>
        <sz val="10"/>
        <color rgb="FF1A1A1A"/>
        <rFont val="Noto Sans CJK SC"/>
        <family val="2"/>
      </rPr>
      <t xml:space="preserve">이용료는 받지 않습니다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쓰시는 동안 계속 무료입니다</t>
    </r>
    <r>
      <rPr>
        <sz val="10"/>
        <color rgb="FF1A1A1A"/>
        <rFont val="맑은 고딕"/>
        <family val="0"/>
        <charset val="1"/>
      </rPr>
      <t xml:space="preserve">.</t>
    </r>
  </si>
  <si>
    <t xml:space="preserve">양식 더 받기</t>
  </si>
  <si>
    <r>
      <rPr>
        <sz val="10"/>
        <color rgb="FF1A1A1A"/>
        <rFont val="맑은 고딕"/>
        <family val="0"/>
        <charset val="1"/>
      </rPr>
      <t xml:space="preserve">saebommedi.com/form  ·  </t>
    </r>
    <r>
      <rPr>
        <sz val="10"/>
        <color rgb="FF1A1A1A"/>
        <rFont val="Noto Sans CJK SC"/>
        <family val="2"/>
      </rPr>
      <t xml:space="preserve">병원 실무 양식을 계속 올립니다</t>
    </r>
  </si>
  <si>
    <t xml:space="preserve">연락</t>
  </si>
  <si>
    <r>
      <rPr>
        <sz val="10"/>
        <color rgb="FF1A1A1A"/>
        <rFont val="Noto Sans CJK SC"/>
        <family val="2"/>
      </rPr>
      <t xml:space="preserve">경남 창원 </t>
    </r>
    <r>
      <rPr>
        <sz val="10"/>
        <color rgb="FF1A1A1A"/>
        <rFont val="맑은 고딕"/>
        <family val="0"/>
        <charset val="1"/>
      </rPr>
      <t xml:space="preserve">· 050-6661-2787 · saebommedi.com</t>
    </r>
  </si>
  <si>
    <r>
      <rPr>
        <sz val="9"/>
        <color rgb="FF8A8A8A"/>
        <rFont val="Noto Sans CJK SC"/>
        <family val="2"/>
      </rPr>
      <t xml:space="preserve">양식이 안 맞거나 칸이 모자라면 연락 주세요</t>
    </r>
    <r>
      <rPr>
        <sz val="9"/>
        <color rgb="FF8A8A8A"/>
        <rFont val="맑은 고딕"/>
        <family val="0"/>
        <charset val="1"/>
      </rPr>
      <t xml:space="preserve">. </t>
    </r>
    <r>
      <rPr>
        <sz val="9"/>
        <color rgb="FF8A8A8A"/>
        <rFont val="Noto Sans CJK SC"/>
        <family val="2"/>
      </rPr>
      <t xml:space="preserve">병원에 맞춰 고쳐 드립니다</t>
    </r>
    <r>
      <rPr>
        <sz val="9"/>
        <color rgb="FF8A8A8A"/>
        <rFont val="맑은 고딕"/>
        <family val="0"/>
        <charset val="1"/>
      </rPr>
      <t xml:space="preserve">.</t>
    </r>
  </si>
  <si>
    <r>
      <rPr>
        <b val="true"/>
        <sz val="14"/>
        <color rgb="FFFFFFFF"/>
        <rFont val="Noto Sans CJK SC"/>
        <family val="2"/>
      </rPr>
      <t xml:space="preserve">설정 </t>
    </r>
    <r>
      <rPr>
        <b val="true"/>
        <sz val="14"/>
        <color rgb="FFFFFFFF"/>
        <rFont val="맑은 고딕"/>
        <family val="0"/>
        <charset val="1"/>
      </rPr>
      <t xml:space="preserve">· </t>
    </r>
    <r>
      <rPr>
        <b val="true"/>
        <sz val="14"/>
        <color rgb="FFFFFFFF"/>
        <rFont val="Noto Sans CJK SC"/>
        <family val="2"/>
      </rPr>
      <t xml:space="preserve">품목을 병원에 맞게 고쳐 쓰십시오</t>
    </r>
  </si>
  <si>
    <t xml:space="preserve">병원 이름</t>
  </si>
  <si>
    <t xml:space="preserve">［ 의료기관명 ］</t>
  </si>
  <si>
    <t xml:space="preserve">조사 기준월</t>
  </si>
  <si>
    <t xml:space="preserve">← 이 달만 바꾸면 머리글이 바뀝니다</t>
  </si>
  <si>
    <r>
      <rPr>
        <b val="true"/>
        <sz val="11"/>
        <color rgb="FFFFFFFF"/>
        <rFont val="Noto Sans CJK SC"/>
        <family val="2"/>
      </rPr>
      <t xml:space="preserve">품목 목록 </t>
    </r>
    <r>
      <rPr>
        <b val="true"/>
        <sz val="11"/>
        <color rgb="FFFFFFFF"/>
        <rFont val="맑은 고딕"/>
        <family val="0"/>
        <charset val="1"/>
      </rPr>
      <t xml:space="preserve">· </t>
    </r>
    <r>
      <rPr>
        <b val="true"/>
        <sz val="11"/>
        <color rgb="FFFFFFFF"/>
        <rFont val="Noto Sans CJK SC"/>
        <family val="2"/>
      </rPr>
      <t xml:space="preserve">빈 줄이 </t>
    </r>
    <r>
      <rPr>
        <b val="true"/>
        <sz val="11"/>
        <color rgb="FFFFFFFF"/>
        <rFont val="맑은 고딕"/>
        <family val="0"/>
        <charset val="1"/>
      </rPr>
      <t xml:space="preserve">45</t>
    </r>
    <r>
      <rPr>
        <b val="true"/>
        <sz val="11"/>
        <color rgb="FFFFFFFF"/>
        <rFont val="Noto Sans CJK SC"/>
        <family val="2"/>
      </rPr>
      <t xml:space="preserve">개 있습니다</t>
    </r>
    <r>
      <rPr>
        <b val="true"/>
        <sz val="11"/>
        <color rgb="FFFFFFFF"/>
        <rFont val="맑은 고딕"/>
        <family val="0"/>
        <charset val="1"/>
      </rPr>
      <t xml:space="preserve">. </t>
    </r>
    <r>
      <rPr>
        <b val="true"/>
        <sz val="11"/>
        <color rgb="FFFFFFFF"/>
        <rFont val="Noto Sans CJK SC"/>
        <family val="2"/>
      </rPr>
      <t xml:space="preserve">그냥 적으시면 조사표에 바로 뜹니다</t>
    </r>
  </si>
  <si>
    <t xml:space="preserve">번호</t>
  </si>
  <si>
    <t xml:space="preserve">품목</t>
  </si>
  <si>
    <t xml:space="preserve">구분</t>
  </si>
  <si>
    <t xml:space="preserve">단위</t>
  </si>
  <si>
    <t xml:space="preserve">적정 재고</t>
  </si>
  <si>
    <t xml:space="preserve">단가</t>
  </si>
  <si>
    <t xml:space="preserve">구매처</t>
  </si>
  <si>
    <t xml:space="preserve">덴탈마스크</t>
  </si>
  <si>
    <r>
      <rPr>
        <sz val="10"/>
        <color rgb="FF1A1A1A"/>
        <rFont val="Noto Sans CJK SC"/>
        <family val="2"/>
      </rPr>
      <t xml:space="preserve">위생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청소</t>
    </r>
  </si>
  <si>
    <t xml:space="preserve">박스</t>
  </si>
  <si>
    <t xml:space="preserve">손소독제</t>
  </si>
  <si>
    <t xml:space="preserve">개</t>
  </si>
  <si>
    <t xml:space="preserve">핸드워시 리필</t>
  </si>
  <si>
    <t xml:space="preserve">핸드타올</t>
  </si>
  <si>
    <t xml:space="preserve">두루마리 휴지</t>
  </si>
  <si>
    <t xml:space="preserve">묶음</t>
  </si>
  <si>
    <t xml:space="preserve">물티슈</t>
  </si>
  <si>
    <r>
      <rPr>
        <sz val="10"/>
        <color rgb="FF1A1A1A"/>
        <rFont val="Noto Sans CJK SC"/>
        <family val="2"/>
      </rPr>
      <t xml:space="preserve">휴지통 비닐봉투 </t>
    </r>
    <r>
      <rPr>
        <sz val="10"/>
        <color rgb="FF1A1A1A"/>
        <rFont val="맑은 고딕"/>
        <family val="0"/>
        <charset val="1"/>
      </rPr>
      <t xml:space="preserve">(50~70L)</t>
    </r>
  </si>
  <si>
    <t xml:space="preserve">종이컵</t>
  </si>
  <si>
    <r>
      <rPr>
        <sz val="10"/>
        <color rgb="FF1A1A1A"/>
        <rFont val="Noto Sans CJK SC"/>
        <family val="2"/>
      </rPr>
      <t xml:space="preserve">의료폐기물 뚜껑 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초록색</t>
    </r>
    <r>
      <rPr>
        <sz val="10"/>
        <color rgb="FF1A1A1A"/>
        <rFont val="맑은 고딕"/>
        <family val="0"/>
        <charset val="1"/>
      </rPr>
      <t xml:space="preserve">)</t>
    </r>
  </si>
  <si>
    <t xml:space="preserve">페이스커버</t>
  </si>
  <si>
    <t xml:space="preserve">의료 소모품</t>
  </si>
  <si>
    <t xml:space="preserve">초음파 겔</t>
  </si>
  <si>
    <t xml:space="preserve">통</t>
  </si>
  <si>
    <t xml:space="preserve">아이스팩</t>
  </si>
  <si>
    <t xml:space="preserve">세탁세제</t>
  </si>
  <si>
    <t xml:space="preserve">세탁</t>
  </si>
  <si>
    <t xml:space="preserve">섬유유연제</t>
  </si>
  <si>
    <r>
      <rPr>
        <sz val="10"/>
        <color rgb="FF1A1A1A"/>
        <rFont val="맑은 고딕"/>
        <family val="0"/>
        <charset val="1"/>
      </rPr>
      <t xml:space="preserve">A4</t>
    </r>
    <r>
      <rPr>
        <sz val="10"/>
        <color rgb="FF1A1A1A"/>
        <rFont val="Noto Sans CJK SC"/>
        <family val="2"/>
      </rPr>
      <t xml:space="preserve">용지</t>
    </r>
  </si>
  <si>
    <r>
      <rPr>
        <sz val="10"/>
        <color rgb="FF1A1A1A"/>
        <rFont val="Noto Sans CJK SC"/>
        <family val="2"/>
      </rPr>
      <t xml:space="preserve">사무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인쇄</t>
    </r>
  </si>
  <si>
    <t xml:space="preserve">box</t>
  </si>
  <si>
    <t xml:space="preserve">프린터 토너</t>
  </si>
  <si>
    <r>
      <rPr>
        <sz val="10"/>
        <color rgb="FF1A1A1A"/>
        <rFont val="Noto Sans CJK SC"/>
        <family val="2"/>
      </rPr>
      <t xml:space="preserve">감열지 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슬립지</t>
    </r>
    <r>
      <rPr>
        <sz val="10"/>
        <color rgb="FF1A1A1A"/>
        <rFont val="맑은 고딕"/>
        <family val="0"/>
        <charset val="1"/>
      </rPr>
      <t xml:space="preserve">)</t>
    </r>
  </si>
  <si>
    <t xml:space="preserve">손코팅지</t>
  </si>
  <si>
    <t xml:space="preserve">박스테이프</t>
  </si>
  <si>
    <r>
      <rPr>
        <sz val="10"/>
        <color rgb="FF1A1A1A"/>
        <rFont val="Noto Sans CJK SC"/>
        <family val="2"/>
      </rPr>
      <t xml:space="preserve">건전지 </t>
    </r>
    <r>
      <rPr>
        <sz val="10"/>
        <color rgb="FF1A1A1A"/>
        <rFont val="맑은 고딕"/>
        <family val="0"/>
        <charset val="1"/>
      </rPr>
      <t xml:space="preserve">AAA</t>
    </r>
  </si>
  <si>
    <t xml:space="preserve">그 밖</t>
  </si>
  <si>
    <r>
      <rPr>
        <sz val="10"/>
        <color rgb="FF1A1A1A"/>
        <rFont val="Noto Sans CJK SC"/>
        <family val="2"/>
      </rPr>
      <t xml:space="preserve">건전지 </t>
    </r>
    <r>
      <rPr>
        <sz val="10"/>
        <color rgb="FF1A1A1A"/>
        <rFont val="맑은 고딕"/>
        <family val="0"/>
        <charset val="1"/>
      </rPr>
      <t xml:space="preserve">AA</t>
    </r>
  </si>
  <si>
    <r>
      <rPr>
        <sz val="10"/>
        <color rgb="FF1A1A1A"/>
        <rFont val="Noto Sans CJK SC"/>
        <family val="2"/>
      </rPr>
      <t xml:space="preserve">건전지 </t>
    </r>
    <r>
      <rPr>
        <sz val="10"/>
        <color rgb="FF1A1A1A"/>
        <rFont val="맑은 고딕"/>
        <family val="0"/>
        <charset val="1"/>
      </rPr>
      <t xml:space="preserve">C</t>
    </r>
    <r>
      <rPr>
        <sz val="10"/>
        <color rgb="FF1A1A1A"/>
        <rFont val="Noto Sans CJK SC"/>
        <family val="2"/>
      </rPr>
      <t xml:space="preserve">형</t>
    </r>
  </si>
  <si>
    <r>
      <rPr>
        <sz val="10"/>
        <color rgb="FF1A1A1A"/>
        <rFont val="맑은 고딕"/>
        <family val="0"/>
        <charset val="1"/>
      </rPr>
      <t xml:space="preserve">CD · CD</t>
    </r>
    <r>
      <rPr>
        <sz val="10"/>
        <color rgb="FF1A1A1A"/>
        <rFont val="Noto Sans CJK SC"/>
        <family val="2"/>
      </rPr>
      <t xml:space="preserve">케이스</t>
    </r>
  </si>
  <si>
    <r>
      <rPr>
        <sz val="10"/>
        <color rgb="FF1A1A1A"/>
        <rFont val="Noto Sans CJK SC"/>
        <family val="2"/>
      </rPr>
      <t xml:space="preserve">믹스커피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블랙커피</t>
    </r>
  </si>
  <si>
    <r>
      <rPr>
        <sz val="10"/>
        <color rgb="FF1A1A1A"/>
        <rFont val="Noto Sans CJK SC"/>
        <family val="2"/>
      </rPr>
      <t xml:space="preserve">차 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둥글레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녹차</t>
    </r>
    <r>
      <rPr>
        <sz val="10"/>
        <color rgb="FF1A1A1A"/>
        <rFont val="맑은 고딕"/>
        <family val="0"/>
        <charset val="1"/>
      </rPr>
      <t xml:space="preserve">)</t>
    </r>
  </si>
  <si>
    <r>
      <rPr>
        <sz val="9"/>
        <color rgb="FF8A8A8A"/>
        <rFont val="Noto Sans CJK SC"/>
        <family val="2"/>
      </rPr>
      <t xml:space="preserve">기본으로 깔아 둔 것은 실제 의원 비품 목록에서 뽑은 소모품입니다</t>
    </r>
    <r>
      <rPr>
        <sz val="9"/>
        <color rgb="FF8A8A8A"/>
        <rFont val="맑은 고딕"/>
        <family val="0"/>
        <charset val="1"/>
      </rPr>
      <t xml:space="preserve">. </t>
    </r>
    <r>
      <rPr>
        <sz val="9"/>
        <color rgb="FF8A8A8A"/>
        <rFont val="Noto Sans CJK SC"/>
        <family val="2"/>
      </rPr>
      <t xml:space="preserve">약품 </t>
    </r>
    <r>
      <rPr>
        <sz val="9"/>
        <color rgb="FF8A8A8A"/>
        <rFont val="맑은 고딕"/>
        <family val="0"/>
        <charset val="1"/>
      </rPr>
      <t xml:space="preserve">· </t>
    </r>
    <r>
      <rPr>
        <sz val="9"/>
        <color rgb="FF8A8A8A"/>
        <rFont val="Noto Sans CJK SC"/>
        <family val="2"/>
      </rPr>
      <t xml:space="preserve">주사제 </t>
    </r>
    <r>
      <rPr>
        <sz val="9"/>
        <color rgb="FF8A8A8A"/>
        <rFont val="맑은 고딕"/>
        <family val="0"/>
        <charset val="1"/>
      </rPr>
      <t xml:space="preserve">· </t>
    </r>
    <r>
      <rPr>
        <sz val="9"/>
        <color rgb="FF8A8A8A"/>
        <rFont val="Noto Sans CJK SC"/>
        <family val="2"/>
      </rPr>
      <t xml:space="preserve">드레싱처럼 병원마다 다른 것은 빈 줄에 직접 적으십시오</t>
    </r>
    <r>
      <rPr>
        <sz val="9"/>
        <color rgb="FF8A8A8A"/>
        <rFont val="맑은 고딕"/>
        <family val="0"/>
        <charset val="1"/>
      </rPr>
      <t xml:space="preserve">.</t>
    </r>
  </si>
  <si>
    <r>
      <rPr>
        <sz val="9"/>
        <color rgb="FF8A8A8A"/>
        <rFont val="Noto Sans CJK SC"/>
        <family val="2"/>
      </rPr>
      <t xml:space="preserve">노란 칸만 채우십시오</t>
    </r>
    <r>
      <rPr>
        <sz val="9"/>
        <color rgb="FF8A8A8A"/>
        <rFont val="맑은 고딕"/>
        <family val="0"/>
        <charset val="1"/>
      </rPr>
      <t xml:space="preserve">. </t>
    </r>
    <r>
      <rPr>
        <sz val="9"/>
        <color rgb="FF8A8A8A"/>
        <rFont val="Noto Sans CJK SC"/>
        <family val="2"/>
      </rPr>
      <t xml:space="preserve">장부 재고 </t>
    </r>
    <r>
      <rPr>
        <sz val="9"/>
        <color rgb="FF8A8A8A"/>
        <rFont val="맑은 고딕"/>
        <family val="0"/>
        <charset val="1"/>
      </rPr>
      <t xml:space="preserve">· </t>
    </r>
    <r>
      <rPr>
        <sz val="9"/>
        <color rgb="FF8A8A8A"/>
        <rFont val="Noto Sans CJK SC"/>
        <family val="2"/>
      </rPr>
      <t xml:space="preserve">차이 </t>
    </r>
    <r>
      <rPr>
        <sz val="9"/>
        <color rgb="FF8A8A8A"/>
        <rFont val="맑은 고딕"/>
        <family val="0"/>
        <charset val="1"/>
      </rPr>
      <t xml:space="preserve">· </t>
    </r>
    <r>
      <rPr>
        <sz val="9"/>
        <color rgb="FF8A8A8A"/>
        <rFont val="Noto Sans CJK SC"/>
        <family val="2"/>
      </rPr>
      <t xml:space="preserve">발주 필요는 계산됩니다</t>
    </r>
    <r>
      <rPr>
        <sz val="9"/>
        <color rgb="FF8A8A8A"/>
        <rFont val="맑은 고딕"/>
        <family val="0"/>
        <charset val="1"/>
      </rPr>
      <t xml:space="preserve">.          </t>
    </r>
    <r>
      <rPr>
        <sz val="9"/>
        <color rgb="FF8A8A8A"/>
        <rFont val="Noto Sans CJK SC"/>
        <family val="2"/>
      </rPr>
      <t xml:space="preserve">새봄메디 </t>
    </r>
    <r>
      <rPr>
        <sz val="9"/>
        <color rgb="FF8A8A8A"/>
        <rFont val="맑은 고딕"/>
        <family val="0"/>
        <charset val="1"/>
      </rPr>
      <t xml:space="preserve">· saebommedi.com</t>
    </r>
  </si>
  <si>
    <t xml:space="preserve">전월 이월</t>
  </si>
  <si>
    <t xml:space="preserve">입고</t>
  </si>
  <si>
    <t xml:space="preserve">사용</t>
  </si>
  <si>
    <t xml:space="preserve">장부 재고</t>
  </si>
  <si>
    <t xml:space="preserve">실사 재고</t>
  </si>
  <si>
    <t xml:space="preserve">차이</t>
  </si>
  <si>
    <t xml:space="preserve">발주 필요</t>
  </si>
  <si>
    <t xml:space="preserve">발주 금액</t>
  </si>
  <si>
    <t xml:space="preserve">비고</t>
  </si>
  <si>
    <t xml:space="preserve">합계</t>
  </si>
  <si>
    <r>
      <rPr>
        <sz val="9"/>
        <color rgb="FF8A8A8A"/>
        <rFont val="Noto Sans CJK SC"/>
        <family val="2"/>
      </rPr>
      <t xml:space="preserve">조사한 달의 실사 재고를 옮겨 적으십시오</t>
    </r>
    <r>
      <rPr>
        <sz val="9"/>
        <color rgb="FF8A8A8A"/>
        <rFont val="맑은 고딕"/>
        <family val="0"/>
        <charset val="1"/>
      </rPr>
      <t xml:space="preserve">. </t>
    </r>
    <r>
      <rPr>
        <sz val="9"/>
        <color rgb="FF8A8A8A"/>
        <rFont val="Noto Sans CJK SC"/>
        <family val="2"/>
      </rPr>
      <t xml:space="preserve">한 해 흐름이 한 장에 보입니다</t>
    </r>
    <r>
      <rPr>
        <sz val="9"/>
        <color rgb="FF8A8A8A"/>
        <rFont val="맑은 고딕"/>
        <family val="0"/>
        <charset val="1"/>
      </rPr>
      <t xml:space="preserve">.</t>
    </r>
  </si>
  <si>
    <r>
      <rPr>
        <b val="true"/>
        <sz val="9"/>
        <color rgb="FF1A1A1A"/>
        <rFont val="맑은 고딕"/>
        <family val="0"/>
        <charset val="1"/>
      </rPr>
      <t xml:space="preserve">1</t>
    </r>
    <r>
      <rPr>
        <b val="true"/>
        <sz val="9"/>
        <color rgb="FF1A1A1A"/>
        <rFont val="Noto Sans CJK SC"/>
        <family val="2"/>
      </rPr>
      <t xml:space="preserve">월</t>
    </r>
  </si>
  <si>
    <r>
      <rPr>
        <b val="true"/>
        <sz val="9"/>
        <color rgb="FF1A1A1A"/>
        <rFont val="맑은 고딕"/>
        <family val="0"/>
        <charset val="1"/>
      </rPr>
      <t xml:space="preserve">2</t>
    </r>
    <r>
      <rPr>
        <b val="true"/>
        <sz val="9"/>
        <color rgb="FF1A1A1A"/>
        <rFont val="Noto Sans CJK SC"/>
        <family val="2"/>
      </rPr>
      <t xml:space="preserve">월</t>
    </r>
  </si>
  <si>
    <r>
      <rPr>
        <b val="true"/>
        <sz val="9"/>
        <color rgb="FF1A1A1A"/>
        <rFont val="맑은 고딕"/>
        <family val="0"/>
        <charset val="1"/>
      </rPr>
      <t xml:space="preserve">3</t>
    </r>
    <r>
      <rPr>
        <b val="true"/>
        <sz val="9"/>
        <color rgb="FF1A1A1A"/>
        <rFont val="Noto Sans CJK SC"/>
        <family val="2"/>
      </rPr>
      <t xml:space="preserve">월</t>
    </r>
  </si>
  <si>
    <r>
      <rPr>
        <b val="true"/>
        <sz val="9"/>
        <color rgb="FF1A1A1A"/>
        <rFont val="맑은 고딕"/>
        <family val="0"/>
        <charset val="1"/>
      </rPr>
      <t xml:space="preserve">4</t>
    </r>
    <r>
      <rPr>
        <b val="true"/>
        <sz val="9"/>
        <color rgb="FF1A1A1A"/>
        <rFont val="Noto Sans CJK SC"/>
        <family val="2"/>
      </rPr>
      <t xml:space="preserve">월</t>
    </r>
  </si>
  <si>
    <r>
      <rPr>
        <b val="true"/>
        <sz val="9"/>
        <color rgb="FF1A1A1A"/>
        <rFont val="맑은 고딕"/>
        <family val="0"/>
        <charset val="1"/>
      </rPr>
      <t xml:space="preserve">5</t>
    </r>
    <r>
      <rPr>
        <b val="true"/>
        <sz val="9"/>
        <color rgb="FF1A1A1A"/>
        <rFont val="Noto Sans CJK SC"/>
        <family val="2"/>
      </rPr>
      <t xml:space="preserve">월</t>
    </r>
  </si>
  <si>
    <r>
      <rPr>
        <b val="true"/>
        <sz val="9"/>
        <color rgb="FF1A1A1A"/>
        <rFont val="맑은 고딕"/>
        <family val="0"/>
        <charset val="1"/>
      </rPr>
      <t xml:space="preserve">6</t>
    </r>
    <r>
      <rPr>
        <b val="true"/>
        <sz val="9"/>
        <color rgb="FF1A1A1A"/>
        <rFont val="Noto Sans CJK SC"/>
        <family val="2"/>
      </rPr>
      <t xml:space="preserve">월</t>
    </r>
  </si>
  <si>
    <r>
      <rPr>
        <b val="true"/>
        <sz val="9"/>
        <color rgb="FF1A1A1A"/>
        <rFont val="맑은 고딕"/>
        <family val="0"/>
        <charset val="1"/>
      </rPr>
      <t xml:space="preserve">7</t>
    </r>
    <r>
      <rPr>
        <b val="true"/>
        <sz val="9"/>
        <color rgb="FF1A1A1A"/>
        <rFont val="Noto Sans CJK SC"/>
        <family val="2"/>
      </rPr>
      <t xml:space="preserve">월</t>
    </r>
  </si>
  <si>
    <r>
      <rPr>
        <b val="true"/>
        <sz val="9"/>
        <color rgb="FF1A1A1A"/>
        <rFont val="맑은 고딕"/>
        <family val="0"/>
        <charset val="1"/>
      </rPr>
      <t xml:space="preserve">8</t>
    </r>
    <r>
      <rPr>
        <b val="true"/>
        <sz val="9"/>
        <color rgb="FF1A1A1A"/>
        <rFont val="Noto Sans CJK SC"/>
        <family val="2"/>
      </rPr>
      <t xml:space="preserve">월</t>
    </r>
  </si>
  <si>
    <r>
      <rPr>
        <b val="true"/>
        <sz val="9"/>
        <color rgb="FF1A1A1A"/>
        <rFont val="맑은 고딕"/>
        <family val="0"/>
        <charset val="1"/>
      </rPr>
      <t xml:space="preserve">9</t>
    </r>
    <r>
      <rPr>
        <b val="true"/>
        <sz val="9"/>
        <color rgb="FF1A1A1A"/>
        <rFont val="Noto Sans CJK SC"/>
        <family val="2"/>
      </rPr>
      <t xml:space="preserve">월</t>
    </r>
  </si>
  <si>
    <r>
      <rPr>
        <b val="true"/>
        <sz val="9"/>
        <color rgb="FF1A1A1A"/>
        <rFont val="맑은 고딕"/>
        <family val="0"/>
        <charset val="1"/>
      </rPr>
      <t xml:space="preserve">10</t>
    </r>
    <r>
      <rPr>
        <b val="true"/>
        <sz val="9"/>
        <color rgb="FF1A1A1A"/>
        <rFont val="Noto Sans CJK SC"/>
        <family val="2"/>
      </rPr>
      <t xml:space="preserve">월</t>
    </r>
  </si>
  <si>
    <r>
      <rPr>
        <b val="true"/>
        <sz val="9"/>
        <color rgb="FF1A1A1A"/>
        <rFont val="맑은 고딕"/>
        <family val="0"/>
        <charset val="1"/>
      </rPr>
      <t xml:space="preserve">11</t>
    </r>
    <r>
      <rPr>
        <b val="true"/>
        <sz val="9"/>
        <color rgb="FF1A1A1A"/>
        <rFont val="Noto Sans CJK SC"/>
        <family val="2"/>
      </rPr>
      <t xml:space="preserve">월</t>
    </r>
  </si>
  <si>
    <r>
      <rPr>
        <b val="true"/>
        <sz val="9"/>
        <color rgb="FF1A1A1A"/>
        <rFont val="맑은 고딕"/>
        <family val="0"/>
        <charset val="1"/>
      </rPr>
      <t xml:space="preserve">12</t>
    </r>
    <r>
      <rPr>
        <b val="true"/>
        <sz val="9"/>
        <color rgb="FF1A1A1A"/>
        <rFont val="Noto Sans CJK SC"/>
        <family val="2"/>
      </rPr>
      <t xml:space="preserve">월</t>
    </r>
  </si>
  <si>
    <t xml:space="preserve">평균</t>
  </si>
  <si>
    <r>
      <rPr>
        <b val="true"/>
        <sz val="9"/>
        <color rgb="FFC4A56A"/>
        <rFont val="Noto Sans CJK SC"/>
        <family val="2"/>
      </rPr>
      <t xml:space="preserve">새봄메디 </t>
    </r>
    <r>
      <rPr>
        <b val="true"/>
        <sz val="9"/>
        <color rgb="FFC4A56A"/>
        <rFont val="맑은 고딕"/>
        <family val="0"/>
        <charset val="1"/>
      </rPr>
      <t xml:space="preserve">· </t>
    </r>
    <r>
      <rPr>
        <b val="true"/>
        <sz val="9"/>
        <color rgb="FFC4A56A"/>
        <rFont val="Noto Sans CJK SC"/>
        <family val="2"/>
      </rPr>
      <t xml:space="preserve">의원 개원 대행 </t>
    </r>
    <r>
      <rPr>
        <b val="true"/>
        <sz val="9"/>
        <color rgb="FFC4A56A"/>
        <rFont val="맑은 고딕"/>
        <family val="0"/>
        <charset val="1"/>
      </rPr>
      <t xml:space="preserve">· </t>
    </r>
    <r>
      <rPr>
        <b val="true"/>
        <sz val="9"/>
        <color rgb="FFC4A56A"/>
        <rFont val="Noto Sans CJK SC"/>
        <family val="2"/>
      </rPr>
      <t xml:space="preserve">병원 운영 프로그램</t>
    </r>
    <r>
      <rPr>
        <b val="true"/>
        <sz val="9"/>
        <color rgb="FFC4A56A"/>
        <rFont val="맑은 고딕"/>
        <family val="0"/>
        <charset val="1"/>
      </rPr>
      <t xml:space="preserve">(</t>
    </r>
    <r>
      <rPr>
        <b val="true"/>
        <sz val="9"/>
        <color rgb="FFC4A56A"/>
        <rFont val="Noto Sans CJK SC"/>
        <family val="2"/>
      </rPr>
      <t xml:space="preserve">무료</t>
    </r>
    <r>
      <rPr>
        <b val="true"/>
        <sz val="9"/>
        <color rgb="FFC4A56A"/>
        <rFont val="맑은 고딕"/>
        <family val="0"/>
        <charset val="1"/>
      </rPr>
      <t xml:space="preserve">) · </t>
    </r>
    <r>
      <rPr>
        <b val="true"/>
        <sz val="9"/>
        <color rgb="FFC4A56A"/>
        <rFont val="Noto Sans CJK SC"/>
        <family val="2"/>
      </rPr>
      <t xml:space="preserve">온라인 관리 </t>
    </r>
    <r>
      <rPr>
        <b val="true"/>
        <sz val="9"/>
        <color rgb="FFC4A56A"/>
        <rFont val="맑은 고딕"/>
        <family val="0"/>
        <charset val="1"/>
      </rPr>
      <t xml:space="preserve">| saebommedi.com/form | 050-6661-2787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</si>
</sst>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yyyy&quot;년 &quot;m\월"/>
    <numFmt numFmtId="166" formatCode="0"/>
    <numFmt numFmtId="167" formatCode="#,##0"/>
    <numFmt numFmtId="168" formatCode="0;\-0"/>
    <numFmt numFmtId="169" formatCode="0.0"/>
  </numFmts>
  <fonts count="2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Noto Sans CJK SC"/>
      <family val="2"/>
    </font>
    <font>
      <b val="true"/>
      <sz val="14"/>
      <color rgb="FFFFFFFF"/>
      <name val="맑은 고딕"/>
      <family val="0"/>
      <charset val="1"/>
    </font>
    <font>
      <b val="true"/>
      <sz val="10"/>
      <color rgb="FF082115"/>
      <name val="Noto Sans CJK SC"/>
      <family val="2"/>
    </font>
    <font>
      <sz val="10"/>
      <color rgb="FF1A1A1A"/>
      <name val="Noto Sans CJK SC"/>
      <family val="2"/>
    </font>
    <font>
      <sz val="10"/>
      <color rgb="FF1A1A1A"/>
      <name val="맑은 고딕"/>
      <family val="0"/>
      <charset val="1"/>
    </font>
    <font>
      <sz val="9"/>
      <color rgb="FF8A3A3A"/>
      <name val="Noto Sans CJK SC"/>
      <family val="2"/>
    </font>
    <font>
      <sz val="9"/>
      <color rgb="FF8A3A3A"/>
      <name val="맑은 고딕"/>
      <family val="0"/>
      <charset val="1"/>
    </font>
    <font>
      <sz val="9"/>
      <color rgb="FF8A8A8A"/>
      <name val="Noto Sans CJK SC"/>
      <family val="2"/>
    </font>
    <font>
      <sz val="9"/>
      <color rgb="FF8A8A8A"/>
      <name val="맑은 고딕"/>
      <family val="0"/>
      <charset val="1"/>
    </font>
    <font>
      <b val="true"/>
      <sz val="11"/>
      <color rgb="FF1F3864"/>
      <name val="Noto Sans CJK SC"/>
      <family val="2"/>
    </font>
    <font>
      <b val="true"/>
      <sz val="11"/>
      <color rgb="FF1F3864"/>
      <name val="맑은 고딕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맑은 고딕"/>
      <family val="0"/>
      <charset val="1"/>
    </font>
    <font>
      <b val="true"/>
      <sz val="9"/>
      <color rgb="FF1A1A1A"/>
      <name val="Noto Sans CJK SC"/>
      <family val="2"/>
    </font>
    <font>
      <b val="true"/>
      <sz val="9"/>
      <color rgb="FF8A8A8A"/>
      <name val="맑은 고딕"/>
      <family val="0"/>
      <charset val="1"/>
    </font>
    <font>
      <b val="true"/>
      <sz val="15"/>
      <color rgb="FFFFFFFF"/>
      <name val="Noto Sans CJK SC"/>
      <family val="2"/>
    </font>
    <font>
      <b val="true"/>
      <sz val="10"/>
      <color rgb="FF1F3864"/>
      <name val="Noto Sans CJK SC"/>
      <family val="2"/>
    </font>
    <font>
      <b val="true"/>
      <sz val="10"/>
      <color rgb="FF1F3864"/>
      <name val="맑은 고딕"/>
      <family val="0"/>
      <charset val="1"/>
    </font>
    <font>
      <b val="true"/>
      <sz val="10"/>
      <color rgb="FF082115"/>
      <name val="맑은 고딕"/>
      <family val="0"/>
      <charset val="1"/>
    </font>
    <font>
      <b val="true"/>
      <sz val="9"/>
      <color rgb="FF1A1A1A"/>
      <name val="맑은 고딕"/>
      <family val="0"/>
      <charset val="1"/>
    </font>
    <font>
      <b val="true"/>
      <sz val="9"/>
      <color rgb="FFC4A56A"/>
      <name val="Noto Sans CJK SC"/>
      <family val="2"/>
    </font>
    <font>
      <b val="true"/>
      <sz val="9"/>
      <color rgb="FFC4A56A"/>
      <name val="맑은 고딕"/>
      <family val="0"/>
      <charset val="1"/>
    </font>
  </fonts>
  <fills count="13">
    <fill>
      <patternFill patternType="none"/>
    </fill>
    <fill>
      <patternFill patternType="gray125"/>
    </fill>
    <fill>
      <patternFill patternType="solid">
        <fgColor rgb="FF082115"/>
        <bgColor rgb="FF1A1A1A"/>
      </patternFill>
    </fill>
    <fill>
      <patternFill patternType="solid">
        <fgColor rgb="FFFFF9E6"/>
        <bgColor rgb="FFFDF1E3"/>
      </patternFill>
    </fill>
    <fill>
      <patternFill patternType="solid">
        <fgColor rgb="FFC4A56A"/>
        <bgColor rgb="FF8A8A8A"/>
      </patternFill>
    </fill>
    <fill>
      <patternFill patternType="solid">
        <fgColor rgb="FFF4F2EC"/>
        <bgColor rgb="FFF2F2F2"/>
      </patternFill>
    </fill>
    <fill>
      <patternFill patternType="solid">
        <fgColor rgb="FFF2F2F2"/>
        <bgColor rgb="FFF4F2EC"/>
      </patternFill>
    </fill>
    <fill>
      <patternFill patternType="solid">
        <fgColor rgb="FFE8E4DA"/>
        <bgColor rgb="FFF2E8E8"/>
      </patternFill>
    </fill>
    <fill>
      <patternFill patternType="solid">
        <fgColor rgb="FFE3EDE6"/>
        <bgColor rgb="FFE6EAF2"/>
      </patternFill>
    </fill>
    <fill>
      <patternFill patternType="solid">
        <fgColor rgb="FFF6EEDF"/>
        <bgColor rgb="FFFDF1E3"/>
      </patternFill>
    </fill>
    <fill>
      <patternFill patternType="solid">
        <fgColor rgb="FFE6EAF2"/>
        <bgColor rgb="FFEDEDED"/>
      </patternFill>
    </fill>
    <fill>
      <patternFill patternType="solid">
        <fgColor rgb="FFF2E8E8"/>
        <bgColor rgb="FFEDEDED"/>
      </patternFill>
    </fill>
    <fill>
      <patternFill patternType="solid">
        <fgColor rgb="FFEFEFEF"/>
        <bgColor rgb="FFEDEDED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medium">
        <color rgb="FF082115"/>
      </bottom>
      <diagonal/>
    </border>
    <border diagonalUp="false" diagonalDown="false">
      <left style="thin">
        <color rgb="FF7F7F7F"/>
      </left>
      <right style="thin">
        <color rgb="FF7F7F7F"/>
      </right>
      <top style="medium">
        <color rgb="FF082115"/>
      </top>
      <bottom style="medium">
        <color rgb="FF08211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7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9" fillId="2" borderId="0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17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11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1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2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1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2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2" fillId="5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3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2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7">
    <dxf>
      <fill>
        <patternFill patternType="solid">
          <fgColor rgb="FFE8E4DA"/>
          <bgColor rgb="FF000000"/>
        </patternFill>
      </fill>
    </dxf>
    <dxf>
      <fill>
        <patternFill patternType="solid">
          <fgColor rgb="FFEDEDED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1A1A1A"/>
          <bgColor rgb="FF000000"/>
        </patternFill>
      </fill>
    </dxf>
    <dxf>
      <fill>
        <patternFill patternType="solid">
          <fgColor rgb="FF8A8A8A"/>
          <bgColor rgb="FF000000"/>
        </patternFill>
      </fill>
    </dxf>
    <dxf>
      <fill>
        <patternFill patternType="solid">
          <fgColor rgb="FFC8C8C8"/>
          <bgColor rgb="FF000000"/>
        </patternFill>
      </fill>
    </dxf>
    <dxf>
      <fill>
        <patternFill patternType="solid">
          <fgColor rgb="FF082115"/>
          <bgColor rgb="FF000000"/>
        </patternFill>
      </fill>
    </dxf>
    <dxf>
      <fill>
        <patternFill patternType="solid">
          <fgColor rgb="FF1F3864"/>
          <bgColor rgb="FF000000"/>
        </patternFill>
      </fill>
    </dxf>
    <dxf>
      <fill>
        <patternFill patternType="solid">
          <fgColor rgb="FFE3EDE6"/>
          <bgColor rgb="FF000000"/>
        </patternFill>
      </fill>
    </dxf>
    <dxf>
      <fill>
        <patternFill patternType="solid">
          <fgColor rgb="FFFFF9E6"/>
          <bgColor rgb="FF000000"/>
        </patternFill>
      </fill>
    </dxf>
    <dxf>
      <fill>
        <patternFill patternType="solid">
          <fgColor rgb="FFF6EEDF"/>
          <bgColor rgb="FF000000"/>
        </patternFill>
      </fill>
    </dxf>
    <dxf>
      <fill>
        <patternFill patternType="solid">
          <fgColor rgb="FFE6EAF2"/>
          <bgColor rgb="FF000000"/>
        </patternFill>
      </fill>
    </dxf>
    <dxf>
      <fill>
        <patternFill patternType="solid">
          <fgColor rgb="FFF2E8E8"/>
          <bgColor rgb="FF000000"/>
        </patternFill>
      </fill>
    </dxf>
    <dxf>
      <fill>
        <patternFill patternType="solid">
          <fgColor rgb="FFEFEFEF"/>
          <bgColor rgb="FF000000"/>
        </patternFill>
      </fill>
    </dxf>
    <dxf>
      <font>
        <color rgb="FFC8C8C8"/>
      </font>
      <fill>
        <patternFill>
          <bgColor rgb="FFEDEDED"/>
        </patternFill>
      </fill>
    </dxf>
    <dxf>
      <fill>
        <patternFill>
          <bgColor rgb="FFFDEAEA"/>
        </patternFill>
      </fill>
    </dxf>
    <dxf>
      <font>
        <name val="맑은 고딕"/>
        <charset val="1"/>
        <family val="0"/>
        <b val="1"/>
        <color rgb="FF9C5B2B"/>
      </font>
      <fill>
        <patternFill>
          <bgColor rgb="FFFDF1E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4F2EC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8C8C8"/>
      <rgbColor rgb="FF7F7F7F"/>
      <rgbColor rgb="FF9999FF"/>
      <rgbColor rgb="FF8A3A3A"/>
      <rgbColor rgb="FFFFF9E6"/>
      <rgbColor rgb="FFE3EDE6"/>
      <rgbColor rgb="FF660066"/>
      <rgbColor rgb="FFC4A56A"/>
      <rgbColor rgb="FF0066CC"/>
      <rgbColor rgb="FFE8E4DA"/>
      <rgbColor rgb="FF000080"/>
      <rgbColor rgb="FFFF00FF"/>
      <rgbColor rgb="FFF2F2F2"/>
      <rgbColor rgb="FF00FFFF"/>
      <rgbColor rgb="FF800080"/>
      <rgbColor rgb="FF800000"/>
      <rgbColor rgb="FF008080"/>
      <rgbColor rgb="FF0000FF"/>
      <rgbColor rgb="FF00CCFF"/>
      <rgbColor rgb="FFE6EAF2"/>
      <rgbColor rgb="FFEDEDED"/>
      <rgbColor rgb="FFFDF1E3"/>
      <rgbColor rgb="FFEFEFEF"/>
      <rgbColor rgb="FFFDEAEA"/>
      <rgbColor rgb="FFF6EEDF"/>
      <rgbColor rgb="FFF2E8E8"/>
      <rgbColor rgb="FF3366FF"/>
      <rgbColor rgb="FF33CCCC"/>
      <rgbColor rgb="FF99CC00"/>
      <rgbColor rgb="FFFFCC00"/>
      <rgbColor rgb="FFFF9900"/>
      <rgbColor rgb="FFFF6600"/>
      <rgbColor rgb="FF666699"/>
      <rgbColor rgb="FF8A8A8A"/>
      <rgbColor rgb="FF1F3864"/>
      <rgbColor rgb="FF339966"/>
      <rgbColor rgb="FF082115"/>
      <rgbColor rgb="FF333300"/>
      <rgbColor rgb="FF9C5B2B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80"/>
  </cols>
  <sheetData>
    <row r="1" customFormat="false" ht="33.75" hidden="false" customHeight="true" outlineLevel="0" collapsed="false">
      <c r="A1" s="1" t="s">
        <v>0</v>
      </c>
      <c r="B1" s="1"/>
      <c r="C1" s="1"/>
    </row>
    <row r="2" customFormat="false" ht="7.5" hidden="false" customHeight="true" outlineLevel="0" collapsed="false"/>
    <row r="3" customFormat="false" ht="15" hidden="false" customHeight="false" outlineLevel="0" collapsed="false">
      <c r="B3" s="2" t="s">
        <v>1</v>
      </c>
      <c r="C3" s="3" t="s">
        <v>2</v>
      </c>
    </row>
    <row r="4" customFormat="false" ht="15" hidden="false" customHeight="false" outlineLevel="0" collapsed="false">
      <c r="B4" s="2"/>
      <c r="C4" s="3" t="s">
        <v>3</v>
      </c>
    </row>
    <row r="5" customFormat="false" ht="9.75" hidden="false" customHeight="true" outlineLevel="0" collapsed="false"/>
    <row r="6" customFormat="false" ht="15" hidden="false" customHeight="false" outlineLevel="0" collapsed="false">
      <c r="B6" s="2" t="s">
        <v>4</v>
      </c>
      <c r="C6" s="3" t="s">
        <v>5</v>
      </c>
    </row>
    <row r="8" customFormat="false" ht="15" hidden="false" customHeight="false" outlineLevel="0" collapsed="false">
      <c r="B8" s="2" t="s">
        <v>6</v>
      </c>
      <c r="C8" s="3" t="s">
        <v>7</v>
      </c>
    </row>
    <row r="9" customFormat="false" ht="15" hidden="false" customHeight="false" outlineLevel="0" collapsed="false">
      <c r="B9" s="2"/>
      <c r="C9" s="3" t="s">
        <v>8</v>
      </c>
    </row>
    <row r="10" customFormat="false" ht="15" hidden="false" customHeight="false" outlineLevel="0" collapsed="false">
      <c r="B10" s="2"/>
      <c r="C10" s="3" t="s">
        <v>9</v>
      </c>
    </row>
    <row r="11" customFormat="false" ht="15" hidden="false" customHeight="false" outlineLevel="0" collapsed="false">
      <c r="B11" s="2"/>
      <c r="C11" s="3" t="s">
        <v>10</v>
      </c>
    </row>
    <row r="12" customFormat="false" ht="9.75" hidden="false" customHeight="true" outlineLevel="0" collapsed="false"/>
    <row r="13" customFormat="false" ht="15" hidden="false" customHeight="false" outlineLevel="0" collapsed="false">
      <c r="B13" s="2" t="s">
        <v>11</v>
      </c>
      <c r="C13" s="3" t="s">
        <v>12</v>
      </c>
    </row>
    <row r="14" customFormat="false" ht="15" hidden="false" customHeight="false" outlineLevel="0" collapsed="false">
      <c r="B14" s="2"/>
      <c r="C14" s="3" t="s">
        <v>13</v>
      </c>
    </row>
    <row r="15" customFormat="false" ht="15" hidden="false" customHeight="false" outlineLevel="0" collapsed="false">
      <c r="B15" s="2"/>
      <c r="C15" s="3" t="s">
        <v>14</v>
      </c>
    </row>
    <row r="16" customFormat="false" ht="15" hidden="false" customHeight="false" outlineLevel="0" collapsed="false">
      <c r="B16" s="2"/>
      <c r="C16" s="3" t="s">
        <v>15</v>
      </c>
    </row>
    <row r="17" customFormat="false" ht="9.75" hidden="false" customHeight="true" outlineLevel="0" collapsed="false"/>
    <row r="18" customFormat="false" ht="15" hidden="false" customHeight="false" outlineLevel="0" collapsed="false">
      <c r="B18" s="2" t="s">
        <v>16</v>
      </c>
      <c r="C18" s="3" t="s">
        <v>17</v>
      </c>
    </row>
    <row r="19" customFormat="false" ht="15" hidden="false" customHeight="false" outlineLevel="0" collapsed="false">
      <c r="B19" s="2"/>
      <c r="C19" s="3" t="s">
        <v>18</v>
      </c>
    </row>
    <row r="20" customFormat="false" ht="9.75" hidden="false" customHeight="true" outlineLevel="0" collapsed="false"/>
    <row r="21" customFormat="false" ht="15" hidden="false" customHeight="false" outlineLevel="0" collapsed="false">
      <c r="B21" s="2" t="s">
        <v>19</v>
      </c>
      <c r="C21" s="3" t="s">
        <v>20</v>
      </c>
    </row>
    <row r="22" customFormat="false" ht="15" hidden="false" customHeight="false" outlineLevel="0" collapsed="false">
      <c r="B22" s="2"/>
      <c r="C22" s="3" t="s">
        <v>21</v>
      </c>
    </row>
    <row r="23" customFormat="false" ht="15" hidden="false" customHeight="false" outlineLevel="0" collapsed="false">
      <c r="B23" s="2"/>
      <c r="C23" s="3" t="s">
        <v>22</v>
      </c>
    </row>
    <row r="24" customFormat="false" ht="15" hidden="false" customHeight="false" outlineLevel="0" collapsed="false">
      <c r="B24" s="2"/>
      <c r="C24" s="3" t="s">
        <v>23</v>
      </c>
    </row>
    <row r="25" customFormat="false" ht="15" hidden="false" customHeight="false" outlineLevel="0" collapsed="false">
      <c r="B25" s="2"/>
      <c r="C25" s="3" t="s">
        <v>24</v>
      </c>
    </row>
    <row r="26" customFormat="false" ht="15" hidden="false" customHeight="false" outlineLevel="0" collapsed="false">
      <c r="B26" s="2"/>
      <c r="C26" s="3" t="s">
        <v>25</v>
      </c>
    </row>
    <row r="27" customFormat="false" ht="9.75" hidden="false" customHeight="true" outlineLevel="0" collapsed="false"/>
    <row r="28" customFormat="false" ht="15" hidden="false" customHeight="true" outlineLevel="0" collapsed="false">
      <c r="B28" s="4" t="s">
        <v>26</v>
      </c>
      <c r="C28" s="4"/>
    </row>
    <row r="30" customFormat="false" ht="33.75" hidden="false" customHeight="true" outlineLevel="0" collapsed="false">
      <c r="A30" s="1" t="s">
        <v>27</v>
      </c>
      <c r="B30" s="1"/>
      <c r="C30" s="1"/>
    </row>
    <row r="31" customFormat="false" ht="15" hidden="false" customHeight="false" outlineLevel="0" collapsed="false">
      <c r="B31" s="2" t="s">
        <v>28</v>
      </c>
      <c r="C31" s="3" t="s">
        <v>29</v>
      </c>
    </row>
    <row r="32" customFormat="false" ht="15" hidden="false" customHeight="false" outlineLevel="0" collapsed="false">
      <c r="B32" s="2" t="s">
        <v>30</v>
      </c>
      <c r="C32" s="5" t="s">
        <v>31</v>
      </c>
    </row>
    <row r="33" customFormat="false" ht="15" hidden="false" customHeight="false" outlineLevel="0" collapsed="false">
      <c r="B33" s="2"/>
      <c r="C33" s="3" t="s">
        <v>32</v>
      </c>
    </row>
    <row r="34" customFormat="false" ht="15" hidden="false" customHeight="false" outlineLevel="0" collapsed="false">
      <c r="B34" s="2"/>
      <c r="C34" s="3" t="s">
        <v>33</v>
      </c>
    </row>
    <row r="35" customFormat="false" ht="15" hidden="false" customHeight="false" outlineLevel="0" collapsed="false">
      <c r="B35" s="2" t="s">
        <v>34</v>
      </c>
      <c r="C35" s="5" t="s">
        <v>35</v>
      </c>
    </row>
    <row r="36" customFormat="false" ht="15" hidden="false" customHeight="false" outlineLevel="0" collapsed="false">
      <c r="B36" s="2" t="s">
        <v>36</v>
      </c>
      <c r="C36" s="3" t="s">
        <v>37</v>
      </c>
    </row>
    <row r="38" customFormat="false" ht="15" hidden="false" customHeight="true" outlineLevel="0" collapsed="false">
      <c r="B38" s="6" t="s">
        <v>38</v>
      </c>
      <c r="C38" s="6"/>
    </row>
  </sheetData>
  <mergeCells count="4">
    <mergeCell ref="A1:C1"/>
    <mergeCell ref="B28:C28"/>
    <mergeCell ref="A30:C30"/>
    <mergeCell ref="B38:C3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8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7"/>
    <col collapsed="false" customWidth="true" hidden="false" outlineLevel="0" max="3" min="3" style="0" width="30"/>
    <col collapsed="false" customWidth="true" hidden="false" outlineLevel="0" max="4" min="4" style="0" width="15"/>
    <col collapsed="false" customWidth="true" hidden="false" outlineLevel="0" max="5" min="5" style="0" width="9"/>
    <col collapsed="false" customWidth="true" hidden="false" outlineLevel="0" max="7" min="6" style="0" width="12"/>
    <col collapsed="false" customWidth="true" hidden="false" outlineLevel="0" max="8" min="8" style="0" width="18"/>
  </cols>
  <sheetData>
    <row r="1" customFormat="false" ht="33.75" hidden="false" customHeight="true" outlineLevel="0" collapsed="false">
      <c r="A1" s="1" t="s">
        <v>39</v>
      </c>
      <c r="B1" s="1"/>
      <c r="C1" s="1"/>
      <c r="D1" s="1"/>
      <c r="E1" s="1"/>
      <c r="F1" s="1"/>
      <c r="G1" s="1"/>
      <c r="H1" s="1"/>
    </row>
    <row r="2" customFormat="false" ht="7.5" hidden="false" customHeight="true" outlineLevel="0" collapsed="false"/>
    <row r="4" customFormat="false" ht="29.85" hidden="false" customHeight="true" outlineLevel="0" collapsed="false">
      <c r="B4" s="7" t="s">
        <v>40</v>
      </c>
      <c r="C4" s="8" t="s">
        <v>41</v>
      </c>
      <c r="D4" s="8"/>
      <c r="E4" s="9"/>
      <c r="F4" s="9"/>
      <c r="G4" s="9"/>
      <c r="H4" s="9"/>
    </row>
    <row r="5" customFormat="false" ht="29.85" hidden="false" customHeight="true" outlineLevel="0" collapsed="false">
      <c r="B5" s="7" t="s">
        <v>42</v>
      </c>
      <c r="C5" s="10" t="n">
        <v>46327</v>
      </c>
      <c r="D5" s="10"/>
      <c r="E5" s="6" t="s">
        <v>43</v>
      </c>
      <c r="F5" s="6"/>
      <c r="G5" s="6"/>
      <c r="H5" s="6"/>
    </row>
    <row r="7" customFormat="false" ht="24" hidden="false" customHeight="true" outlineLevel="0" collapsed="false">
      <c r="A7" s="11" t="s">
        <v>44</v>
      </c>
      <c r="B7" s="11"/>
      <c r="C7" s="11"/>
      <c r="D7" s="11"/>
      <c r="E7" s="11"/>
      <c r="F7" s="11"/>
      <c r="G7" s="11"/>
      <c r="H7" s="11"/>
    </row>
    <row r="8" customFormat="false" ht="15" hidden="false" customHeight="false" outlineLevel="0" collapsed="false">
      <c r="B8" s="12" t="s">
        <v>45</v>
      </c>
      <c r="C8" s="12" t="s">
        <v>46</v>
      </c>
      <c r="D8" s="12" t="s">
        <v>47</v>
      </c>
      <c r="E8" s="12" t="s">
        <v>48</v>
      </c>
      <c r="F8" s="12" t="s">
        <v>49</v>
      </c>
      <c r="G8" s="12" t="s">
        <v>50</v>
      </c>
      <c r="H8" s="12" t="s">
        <v>51</v>
      </c>
    </row>
    <row r="9" customFormat="false" ht="19.5" hidden="false" customHeight="true" outlineLevel="0" collapsed="false">
      <c r="B9" s="13" t="n">
        <v>1</v>
      </c>
      <c r="C9" s="14" t="s">
        <v>52</v>
      </c>
      <c r="D9" s="15" t="s">
        <v>53</v>
      </c>
      <c r="E9" s="15" t="s">
        <v>54</v>
      </c>
      <c r="F9" s="16"/>
      <c r="G9" s="17"/>
      <c r="H9" s="15"/>
    </row>
    <row r="10" customFormat="false" ht="19.5" hidden="false" customHeight="true" outlineLevel="0" collapsed="false">
      <c r="B10" s="13" t="n">
        <v>2</v>
      </c>
      <c r="C10" s="14" t="s">
        <v>55</v>
      </c>
      <c r="D10" s="15" t="s">
        <v>53</v>
      </c>
      <c r="E10" s="15" t="s">
        <v>56</v>
      </c>
      <c r="F10" s="16"/>
      <c r="G10" s="17"/>
      <c r="H10" s="15"/>
    </row>
    <row r="11" customFormat="false" ht="19.5" hidden="false" customHeight="true" outlineLevel="0" collapsed="false">
      <c r="B11" s="13" t="n">
        <v>3</v>
      </c>
      <c r="C11" s="14" t="s">
        <v>57</v>
      </c>
      <c r="D11" s="15" t="s">
        <v>53</v>
      </c>
      <c r="E11" s="15" t="s">
        <v>56</v>
      </c>
      <c r="F11" s="16"/>
      <c r="G11" s="17"/>
      <c r="H11" s="15"/>
    </row>
    <row r="12" customFormat="false" ht="19.5" hidden="false" customHeight="true" outlineLevel="0" collapsed="false">
      <c r="B12" s="13" t="n">
        <v>4</v>
      </c>
      <c r="C12" s="14" t="s">
        <v>58</v>
      </c>
      <c r="D12" s="15" t="s">
        <v>53</v>
      </c>
      <c r="E12" s="15" t="s">
        <v>54</v>
      </c>
      <c r="F12" s="16"/>
      <c r="G12" s="17"/>
      <c r="H12" s="15"/>
    </row>
    <row r="13" customFormat="false" ht="19.5" hidden="false" customHeight="true" outlineLevel="0" collapsed="false">
      <c r="B13" s="13" t="n">
        <v>5</v>
      </c>
      <c r="C13" s="14" t="s">
        <v>59</v>
      </c>
      <c r="D13" s="15" t="s">
        <v>53</v>
      </c>
      <c r="E13" s="15" t="s">
        <v>60</v>
      </c>
      <c r="F13" s="16"/>
      <c r="G13" s="17"/>
      <c r="H13" s="15"/>
    </row>
    <row r="14" customFormat="false" ht="19.5" hidden="false" customHeight="true" outlineLevel="0" collapsed="false">
      <c r="B14" s="13" t="n">
        <v>6</v>
      </c>
      <c r="C14" s="14" t="s">
        <v>61</v>
      </c>
      <c r="D14" s="15" t="s">
        <v>53</v>
      </c>
      <c r="E14" s="15" t="s">
        <v>56</v>
      </c>
      <c r="F14" s="16"/>
      <c r="G14" s="17"/>
      <c r="H14" s="15"/>
    </row>
    <row r="15" customFormat="false" ht="19.5" hidden="false" customHeight="true" outlineLevel="0" collapsed="false">
      <c r="B15" s="13" t="n">
        <v>7</v>
      </c>
      <c r="C15" s="14" t="s">
        <v>62</v>
      </c>
      <c r="D15" s="15" t="s">
        <v>53</v>
      </c>
      <c r="E15" s="15" t="s">
        <v>60</v>
      </c>
      <c r="F15" s="16"/>
      <c r="G15" s="17"/>
      <c r="H15" s="15"/>
    </row>
    <row r="16" customFormat="false" ht="19.5" hidden="false" customHeight="true" outlineLevel="0" collapsed="false">
      <c r="B16" s="13" t="n">
        <v>8</v>
      </c>
      <c r="C16" s="14" t="s">
        <v>63</v>
      </c>
      <c r="D16" s="15" t="s">
        <v>53</v>
      </c>
      <c r="E16" s="15" t="s">
        <v>60</v>
      </c>
      <c r="F16" s="16"/>
      <c r="G16" s="17"/>
      <c r="H16" s="15"/>
    </row>
    <row r="17" customFormat="false" ht="19.5" hidden="false" customHeight="true" outlineLevel="0" collapsed="false">
      <c r="B17" s="13" t="n">
        <v>9</v>
      </c>
      <c r="C17" s="14" t="s">
        <v>64</v>
      </c>
      <c r="D17" s="15" t="s">
        <v>53</v>
      </c>
      <c r="E17" s="15" t="s">
        <v>56</v>
      </c>
      <c r="F17" s="16"/>
      <c r="G17" s="17"/>
      <c r="H17" s="15"/>
    </row>
    <row r="18" customFormat="false" ht="19.5" hidden="false" customHeight="true" outlineLevel="0" collapsed="false">
      <c r="B18" s="13" t="n">
        <v>10</v>
      </c>
      <c r="C18" s="14" t="s">
        <v>65</v>
      </c>
      <c r="D18" s="15" t="s">
        <v>66</v>
      </c>
      <c r="E18" s="15" t="s">
        <v>60</v>
      </c>
      <c r="F18" s="16"/>
      <c r="G18" s="17"/>
      <c r="H18" s="15"/>
    </row>
    <row r="19" customFormat="false" ht="19.5" hidden="false" customHeight="true" outlineLevel="0" collapsed="false">
      <c r="B19" s="13" t="n">
        <v>11</v>
      </c>
      <c r="C19" s="14" t="s">
        <v>67</v>
      </c>
      <c r="D19" s="15" t="s">
        <v>66</v>
      </c>
      <c r="E19" s="15" t="s">
        <v>68</v>
      </c>
      <c r="F19" s="16"/>
      <c r="G19" s="17"/>
      <c r="H19" s="15"/>
    </row>
    <row r="20" customFormat="false" ht="19.5" hidden="false" customHeight="true" outlineLevel="0" collapsed="false">
      <c r="B20" s="13" t="n">
        <v>12</v>
      </c>
      <c r="C20" s="14" t="s">
        <v>69</v>
      </c>
      <c r="D20" s="15" t="s">
        <v>66</v>
      </c>
      <c r="E20" s="15" t="s">
        <v>56</v>
      </c>
      <c r="F20" s="16"/>
      <c r="G20" s="17"/>
      <c r="H20" s="15"/>
    </row>
    <row r="21" customFormat="false" ht="19.5" hidden="false" customHeight="true" outlineLevel="0" collapsed="false">
      <c r="B21" s="13" t="n">
        <v>13</v>
      </c>
      <c r="C21" s="14" t="s">
        <v>70</v>
      </c>
      <c r="D21" s="15" t="s">
        <v>71</v>
      </c>
      <c r="E21" s="15" t="s">
        <v>68</v>
      </c>
      <c r="F21" s="16"/>
      <c r="G21" s="17"/>
      <c r="H21" s="15"/>
    </row>
    <row r="22" customFormat="false" ht="19.5" hidden="false" customHeight="true" outlineLevel="0" collapsed="false">
      <c r="B22" s="13" t="n">
        <v>14</v>
      </c>
      <c r="C22" s="14" t="s">
        <v>72</v>
      </c>
      <c r="D22" s="15" t="s">
        <v>71</v>
      </c>
      <c r="E22" s="15" t="s">
        <v>68</v>
      </c>
      <c r="F22" s="16"/>
      <c r="G22" s="17"/>
      <c r="H22" s="15"/>
    </row>
    <row r="23" customFormat="false" ht="19.5" hidden="false" customHeight="true" outlineLevel="0" collapsed="false">
      <c r="B23" s="13" t="n">
        <v>15</v>
      </c>
      <c r="C23" s="18" t="s">
        <v>73</v>
      </c>
      <c r="D23" s="15" t="s">
        <v>74</v>
      </c>
      <c r="E23" s="19" t="s">
        <v>75</v>
      </c>
      <c r="F23" s="16"/>
      <c r="G23" s="17"/>
      <c r="H23" s="15"/>
    </row>
    <row r="24" customFormat="false" ht="19.5" hidden="false" customHeight="true" outlineLevel="0" collapsed="false">
      <c r="B24" s="13" t="n">
        <v>16</v>
      </c>
      <c r="C24" s="14" t="s">
        <v>76</v>
      </c>
      <c r="D24" s="15" t="s">
        <v>74</v>
      </c>
      <c r="E24" s="15" t="s">
        <v>56</v>
      </c>
      <c r="F24" s="16"/>
      <c r="G24" s="17"/>
      <c r="H24" s="15"/>
    </row>
    <row r="25" customFormat="false" ht="19.5" hidden="false" customHeight="true" outlineLevel="0" collapsed="false">
      <c r="B25" s="13" t="n">
        <v>17</v>
      </c>
      <c r="C25" s="14" t="s">
        <v>77</v>
      </c>
      <c r="D25" s="15" t="s">
        <v>74</v>
      </c>
      <c r="E25" s="15" t="s">
        <v>68</v>
      </c>
      <c r="F25" s="16"/>
      <c r="G25" s="17"/>
      <c r="H25" s="15"/>
    </row>
    <row r="26" customFormat="false" ht="19.5" hidden="false" customHeight="true" outlineLevel="0" collapsed="false">
      <c r="B26" s="13" t="n">
        <v>18</v>
      </c>
      <c r="C26" s="14" t="s">
        <v>78</v>
      </c>
      <c r="D26" s="15" t="s">
        <v>74</v>
      </c>
      <c r="E26" s="15" t="s">
        <v>60</v>
      </c>
      <c r="F26" s="16"/>
      <c r="G26" s="17"/>
      <c r="H26" s="15"/>
    </row>
    <row r="27" customFormat="false" ht="19.5" hidden="false" customHeight="true" outlineLevel="0" collapsed="false">
      <c r="B27" s="13" t="n">
        <v>19</v>
      </c>
      <c r="C27" s="14" t="s">
        <v>79</v>
      </c>
      <c r="D27" s="15" t="s">
        <v>74</v>
      </c>
      <c r="E27" s="15" t="s">
        <v>56</v>
      </c>
      <c r="F27" s="16"/>
      <c r="G27" s="17"/>
      <c r="H27" s="15"/>
    </row>
    <row r="28" customFormat="false" ht="19.5" hidden="false" customHeight="true" outlineLevel="0" collapsed="false">
      <c r="B28" s="13" t="n">
        <v>20</v>
      </c>
      <c r="C28" s="14" t="s">
        <v>80</v>
      </c>
      <c r="D28" s="15" t="s">
        <v>81</v>
      </c>
      <c r="E28" s="15" t="s">
        <v>56</v>
      </c>
      <c r="F28" s="16"/>
      <c r="G28" s="17"/>
      <c r="H28" s="15"/>
    </row>
    <row r="29" customFormat="false" ht="19.5" hidden="false" customHeight="true" outlineLevel="0" collapsed="false">
      <c r="B29" s="13" t="n">
        <v>21</v>
      </c>
      <c r="C29" s="14" t="s">
        <v>82</v>
      </c>
      <c r="D29" s="15" t="s">
        <v>81</v>
      </c>
      <c r="E29" s="15" t="s">
        <v>56</v>
      </c>
      <c r="F29" s="16"/>
      <c r="G29" s="17"/>
      <c r="H29" s="15"/>
    </row>
    <row r="30" customFormat="false" ht="19.5" hidden="false" customHeight="true" outlineLevel="0" collapsed="false">
      <c r="B30" s="13" t="n">
        <v>22</v>
      </c>
      <c r="C30" s="14" t="s">
        <v>83</v>
      </c>
      <c r="D30" s="15" t="s">
        <v>81</v>
      </c>
      <c r="E30" s="15" t="s">
        <v>56</v>
      </c>
      <c r="F30" s="16"/>
      <c r="G30" s="17"/>
      <c r="H30" s="15"/>
    </row>
    <row r="31" customFormat="false" ht="19.5" hidden="false" customHeight="true" outlineLevel="0" collapsed="false">
      <c r="B31" s="13" t="n">
        <v>23</v>
      </c>
      <c r="C31" s="18" t="s">
        <v>84</v>
      </c>
      <c r="D31" s="15" t="s">
        <v>81</v>
      </c>
      <c r="E31" s="15" t="s">
        <v>60</v>
      </c>
      <c r="F31" s="16"/>
      <c r="G31" s="17"/>
      <c r="H31" s="15"/>
    </row>
    <row r="32" customFormat="false" ht="19.5" hidden="false" customHeight="true" outlineLevel="0" collapsed="false">
      <c r="B32" s="13" t="n">
        <v>24</v>
      </c>
      <c r="C32" s="14" t="s">
        <v>85</v>
      </c>
      <c r="D32" s="15" t="s">
        <v>81</v>
      </c>
      <c r="E32" s="15" t="s">
        <v>54</v>
      </c>
      <c r="F32" s="16"/>
      <c r="G32" s="17"/>
      <c r="H32" s="15"/>
    </row>
    <row r="33" customFormat="false" ht="19.5" hidden="false" customHeight="true" outlineLevel="0" collapsed="false">
      <c r="B33" s="13" t="n">
        <v>25</v>
      </c>
      <c r="C33" s="14" t="s">
        <v>86</v>
      </c>
      <c r="D33" s="15" t="s">
        <v>81</v>
      </c>
      <c r="E33" s="15" t="s">
        <v>54</v>
      </c>
      <c r="F33" s="16"/>
      <c r="G33" s="17"/>
      <c r="H33" s="15"/>
    </row>
    <row r="34" customFormat="false" ht="19.5" hidden="false" customHeight="true" outlineLevel="0" collapsed="false">
      <c r="B34" s="13" t="n">
        <v>26</v>
      </c>
      <c r="C34" s="14"/>
      <c r="D34" s="15"/>
      <c r="E34" s="15"/>
      <c r="F34" s="16"/>
      <c r="G34" s="17"/>
      <c r="H34" s="15"/>
    </row>
    <row r="35" customFormat="false" ht="19.5" hidden="false" customHeight="true" outlineLevel="0" collapsed="false">
      <c r="B35" s="13" t="n">
        <v>27</v>
      </c>
      <c r="C35" s="14"/>
      <c r="D35" s="15"/>
      <c r="E35" s="15"/>
      <c r="F35" s="16"/>
      <c r="G35" s="17"/>
      <c r="H35" s="15"/>
    </row>
    <row r="36" customFormat="false" ht="19.5" hidden="false" customHeight="true" outlineLevel="0" collapsed="false">
      <c r="B36" s="13" t="n">
        <v>28</v>
      </c>
      <c r="C36" s="14"/>
      <c r="D36" s="15"/>
      <c r="E36" s="15"/>
      <c r="F36" s="16"/>
      <c r="G36" s="17"/>
      <c r="H36" s="15"/>
    </row>
    <row r="37" customFormat="false" ht="19.5" hidden="false" customHeight="true" outlineLevel="0" collapsed="false">
      <c r="B37" s="13" t="n">
        <v>29</v>
      </c>
      <c r="C37" s="14"/>
      <c r="D37" s="15"/>
      <c r="E37" s="15"/>
      <c r="F37" s="16"/>
      <c r="G37" s="17"/>
      <c r="H37" s="15"/>
    </row>
    <row r="38" customFormat="false" ht="19.5" hidden="false" customHeight="true" outlineLevel="0" collapsed="false">
      <c r="B38" s="13" t="n">
        <v>30</v>
      </c>
      <c r="C38" s="14"/>
      <c r="D38" s="15"/>
      <c r="E38" s="15"/>
      <c r="F38" s="16"/>
      <c r="G38" s="17"/>
      <c r="H38" s="15"/>
    </row>
    <row r="39" customFormat="false" ht="19.5" hidden="false" customHeight="true" outlineLevel="0" collapsed="false">
      <c r="B39" s="13" t="n">
        <v>31</v>
      </c>
      <c r="C39" s="14"/>
      <c r="D39" s="15"/>
      <c r="E39" s="15"/>
      <c r="F39" s="16"/>
      <c r="G39" s="17"/>
      <c r="H39" s="15"/>
    </row>
    <row r="40" customFormat="false" ht="19.5" hidden="false" customHeight="true" outlineLevel="0" collapsed="false">
      <c r="B40" s="13" t="n">
        <v>32</v>
      </c>
      <c r="C40" s="14"/>
      <c r="D40" s="15"/>
      <c r="E40" s="15"/>
      <c r="F40" s="16"/>
      <c r="G40" s="17"/>
      <c r="H40" s="15"/>
    </row>
    <row r="41" customFormat="false" ht="19.5" hidden="false" customHeight="true" outlineLevel="0" collapsed="false">
      <c r="B41" s="13" t="n">
        <v>33</v>
      </c>
      <c r="C41" s="14"/>
      <c r="D41" s="15"/>
      <c r="E41" s="15"/>
      <c r="F41" s="16"/>
      <c r="G41" s="17"/>
      <c r="H41" s="15"/>
    </row>
    <row r="42" customFormat="false" ht="19.5" hidden="false" customHeight="true" outlineLevel="0" collapsed="false">
      <c r="B42" s="13" t="n">
        <v>34</v>
      </c>
      <c r="C42" s="14"/>
      <c r="D42" s="15"/>
      <c r="E42" s="15"/>
      <c r="F42" s="16"/>
      <c r="G42" s="17"/>
      <c r="H42" s="15"/>
    </row>
    <row r="43" customFormat="false" ht="19.5" hidden="false" customHeight="true" outlineLevel="0" collapsed="false">
      <c r="B43" s="13" t="n">
        <v>35</v>
      </c>
      <c r="C43" s="14"/>
      <c r="D43" s="15"/>
      <c r="E43" s="15"/>
      <c r="F43" s="16"/>
      <c r="G43" s="17"/>
      <c r="H43" s="15"/>
    </row>
    <row r="44" customFormat="false" ht="19.5" hidden="false" customHeight="true" outlineLevel="0" collapsed="false">
      <c r="B44" s="13" t="n">
        <v>36</v>
      </c>
      <c r="C44" s="14"/>
      <c r="D44" s="15"/>
      <c r="E44" s="15"/>
      <c r="F44" s="16"/>
      <c r="G44" s="17"/>
      <c r="H44" s="15"/>
    </row>
    <row r="45" customFormat="false" ht="19.5" hidden="false" customHeight="true" outlineLevel="0" collapsed="false">
      <c r="B45" s="13" t="n">
        <v>37</v>
      </c>
      <c r="C45" s="14"/>
      <c r="D45" s="15"/>
      <c r="E45" s="15"/>
      <c r="F45" s="16"/>
      <c r="G45" s="17"/>
      <c r="H45" s="15"/>
    </row>
    <row r="46" customFormat="false" ht="19.5" hidden="false" customHeight="true" outlineLevel="0" collapsed="false">
      <c r="B46" s="13" t="n">
        <v>38</v>
      </c>
      <c r="C46" s="14"/>
      <c r="D46" s="15"/>
      <c r="E46" s="15"/>
      <c r="F46" s="16"/>
      <c r="G46" s="17"/>
      <c r="H46" s="15"/>
    </row>
    <row r="47" customFormat="false" ht="19.5" hidden="false" customHeight="true" outlineLevel="0" collapsed="false">
      <c r="B47" s="13" t="n">
        <v>39</v>
      </c>
      <c r="C47" s="14"/>
      <c r="D47" s="15"/>
      <c r="E47" s="15"/>
      <c r="F47" s="16"/>
      <c r="G47" s="17"/>
      <c r="H47" s="15"/>
    </row>
    <row r="48" customFormat="false" ht="19.5" hidden="false" customHeight="true" outlineLevel="0" collapsed="false">
      <c r="B48" s="13" t="n">
        <v>40</v>
      </c>
      <c r="C48" s="14"/>
      <c r="D48" s="15"/>
      <c r="E48" s="15"/>
      <c r="F48" s="16"/>
      <c r="G48" s="17"/>
      <c r="H48" s="15"/>
    </row>
    <row r="49" customFormat="false" ht="19.5" hidden="false" customHeight="true" outlineLevel="0" collapsed="false">
      <c r="B49" s="13" t="n">
        <v>41</v>
      </c>
      <c r="C49" s="14"/>
      <c r="D49" s="15"/>
      <c r="E49" s="15"/>
      <c r="F49" s="16"/>
      <c r="G49" s="17"/>
      <c r="H49" s="15"/>
    </row>
    <row r="50" customFormat="false" ht="19.5" hidden="false" customHeight="true" outlineLevel="0" collapsed="false">
      <c r="B50" s="13" t="n">
        <v>42</v>
      </c>
      <c r="C50" s="14"/>
      <c r="D50" s="15"/>
      <c r="E50" s="15"/>
      <c r="F50" s="16"/>
      <c r="G50" s="17"/>
      <c r="H50" s="15"/>
    </row>
    <row r="51" customFormat="false" ht="19.5" hidden="false" customHeight="true" outlineLevel="0" collapsed="false">
      <c r="B51" s="13" t="n">
        <v>43</v>
      </c>
      <c r="C51" s="14"/>
      <c r="D51" s="15"/>
      <c r="E51" s="15"/>
      <c r="F51" s="16"/>
      <c r="G51" s="17"/>
      <c r="H51" s="15"/>
    </row>
    <row r="52" customFormat="false" ht="19.5" hidden="false" customHeight="true" outlineLevel="0" collapsed="false">
      <c r="B52" s="13" t="n">
        <v>44</v>
      </c>
      <c r="C52" s="14"/>
      <c r="D52" s="15"/>
      <c r="E52" s="15"/>
      <c r="F52" s="16"/>
      <c r="G52" s="17"/>
      <c r="H52" s="15"/>
    </row>
    <row r="53" customFormat="false" ht="19.5" hidden="false" customHeight="true" outlineLevel="0" collapsed="false">
      <c r="B53" s="13" t="n">
        <v>45</v>
      </c>
      <c r="C53" s="14"/>
      <c r="D53" s="15"/>
      <c r="E53" s="15"/>
      <c r="F53" s="16"/>
      <c r="G53" s="17"/>
      <c r="H53" s="15"/>
    </row>
    <row r="54" customFormat="false" ht="19.5" hidden="false" customHeight="true" outlineLevel="0" collapsed="false">
      <c r="B54" s="13" t="n">
        <v>46</v>
      </c>
      <c r="C54" s="14"/>
      <c r="D54" s="15"/>
      <c r="E54" s="15"/>
      <c r="F54" s="16"/>
      <c r="G54" s="17"/>
      <c r="H54" s="15"/>
    </row>
    <row r="55" customFormat="false" ht="19.5" hidden="false" customHeight="true" outlineLevel="0" collapsed="false">
      <c r="B55" s="13" t="n">
        <v>47</v>
      </c>
      <c r="C55" s="14"/>
      <c r="D55" s="15"/>
      <c r="E55" s="15"/>
      <c r="F55" s="16"/>
      <c r="G55" s="17"/>
      <c r="H55" s="15"/>
    </row>
    <row r="56" customFormat="false" ht="19.5" hidden="false" customHeight="true" outlineLevel="0" collapsed="false">
      <c r="B56" s="13" t="n">
        <v>48</v>
      </c>
      <c r="C56" s="14"/>
      <c r="D56" s="15"/>
      <c r="E56" s="15"/>
      <c r="F56" s="16"/>
      <c r="G56" s="17"/>
      <c r="H56" s="15"/>
    </row>
    <row r="57" customFormat="false" ht="19.5" hidden="false" customHeight="true" outlineLevel="0" collapsed="false">
      <c r="B57" s="13" t="n">
        <v>49</v>
      </c>
      <c r="C57" s="14"/>
      <c r="D57" s="15"/>
      <c r="E57" s="15"/>
      <c r="F57" s="16"/>
      <c r="G57" s="17"/>
      <c r="H57" s="15"/>
    </row>
    <row r="58" customFormat="false" ht="19.5" hidden="false" customHeight="true" outlineLevel="0" collapsed="false">
      <c r="B58" s="13" t="n">
        <v>50</v>
      </c>
      <c r="C58" s="14"/>
      <c r="D58" s="15"/>
      <c r="E58" s="15"/>
      <c r="F58" s="16"/>
      <c r="G58" s="17"/>
      <c r="H58" s="15"/>
    </row>
    <row r="59" customFormat="false" ht="19.5" hidden="false" customHeight="true" outlineLevel="0" collapsed="false">
      <c r="B59" s="13" t="n">
        <v>51</v>
      </c>
      <c r="C59" s="14"/>
      <c r="D59" s="15"/>
      <c r="E59" s="15"/>
      <c r="F59" s="16"/>
      <c r="G59" s="17"/>
      <c r="H59" s="15"/>
    </row>
    <row r="60" customFormat="false" ht="19.5" hidden="false" customHeight="true" outlineLevel="0" collapsed="false">
      <c r="B60" s="13" t="n">
        <v>52</v>
      </c>
      <c r="C60" s="14"/>
      <c r="D60" s="15"/>
      <c r="E60" s="15"/>
      <c r="F60" s="16"/>
      <c r="G60" s="17"/>
      <c r="H60" s="15"/>
    </row>
    <row r="61" customFormat="false" ht="19.5" hidden="false" customHeight="true" outlineLevel="0" collapsed="false">
      <c r="B61" s="13" t="n">
        <v>53</v>
      </c>
      <c r="C61" s="14"/>
      <c r="D61" s="15"/>
      <c r="E61" s="15"/>
      <c r="F61" s="16"/>
      <c r="G61" s="17"/>
      <c r="H61" s="15"/>
    </row>
    <row r="62" customFormat="false" ht="19.5" hidden="false" customHeight="true" outlineLevel="0" collapsed="false">
      <c r="B62" s="13" t="n">
        <v>54</v>
      </c>
      <c r="C62" s="14"/>
      <c r="D62" s="15"/>
      <c r="E62" s="15"/>
      <c r="F62" s="16"/>
      <c r="G62" s="17"/>
      <c r="H62" s="15"/>
    </row>
    <row r="63" customFormat="false" ht="19.5" hidden="false" customHeight="true" outlineLevel="0" collapsed="false">
      <c r="B63" s="13" t="n">
        <v>55</v>
      </c>
      <c r="C63" s="14"/>
      <c r="D63" s="15"/>
      <c r="E63" s="15"/>
      <c r="F63" s="16"/>
      <c r="G63" s="17"/>
      <c r="H63" s="15"/>
    </row>
    <row r="64" customFormat="false" ht="19.5" hidden="false" customHeight="true" outlineLevel="0" collapsed="false">
      <c r="B64" s="13" t="n">
        <v>56</v>
      </c>
      <c r="C64" s="14"/>
      <c r="D64" s="15"/>
      <c r="E64" s="15"/>
      <c r="F64" s="16"/>
      <c r="G64" s="17"/>
      <c r="H64" s="15"/>
    </row>
    <row r="65" customFormat="false" ht="19.5" hidden="false" customHeight="true" outlineLevel="0" collapsed="false">
      <c r="B65" s="13" t="n">
        <v>57</v>
      </c>
      <c r="C65" s="14"/>
      <c r="D65" s="15"/>
      <c r="E65" s="15"/>
      <c r="F65" s="16"/>
      <c r="G65" s="17"/>
      <c r="H65" s="15"/>
    </row>
    <row r="66" customFormat="false" ht="19.5" hidden="false" customHeight="true" outlineLevel="0" collapsed="false">
      <c r="B66" s="13" t="n">
        <v>58</v>
      </c>
      <c r="C66" s="14"/>
      <c r="D66" s="15"/>
      <c r="E66" s="15"/>
      <c r="F66" s="16"/>
      <c r="G66" s="17"/>
      <c r="H66" s="15"/>
    </row>
    <row r="67" customFormat="false" ht="19.5" hidden="false" customHeight="true" outlineLevel="0" collapsed="false">
      <c r="B67" s="13" t="n">
        <v>59</v>
      </c>
      <c r="C67" s="14"/>
      <c r="D67" s="15"/>
      <c r="E67" s="15"/>
      <c r="F67" s="16"/>
      <c r="G67" s="17"/>
      <c r="H67" s="15"/>
    </row>
    <row r="68" customFormat="false" ht="19.5" hidden="false" customHeight="true" outlineLevel="0" collapsed="false">
      <c r="B68" s="13" t="n">
        <v>60</v>
      </c>
      <c r="C68" s="14"/>
      <c r="D68" s="15"/>
      <c r="E68" s="15"/>
      <c r="F68" s="16"/>
      <c r="G68" s="17"/>
      <c r="H68" s="15"/>
    </row>
    <row r="69" customFormat="false" ht="19.5" hidden="false" customHeight="true" outlineLevel="0" collapsed="false">
      <c r="B69" s="13" t="n">
        <v>61</v>
      </c>
      <c r="C69" s="14"/>
      <c r="D69" s="15"/>
      <c r="E69" s="15"/>
      <c r="F69" s="16"/>
      <c r="G69" s="17"/>
      <c r="H69" s="15"/>
    </row>
    <row r="70" customFormat="false" ht="19.5" hidden="false" customHeight="true" outlineLevel="0" collapsed="false">
      <c r="B70" s="13" t="n">
        <v>62</v>
      </c>
      <c r="C70" s="14"/>
      <c r="D70" s="15"/>
      <c r="E70" s="15"/>
      <c r="F70" s="16"/>
      <c r="G70" s="17"/>
      <c r="H70" s="15"/>
    </row>
    <row r="71" customFormat="false" ht="19.5" hidden="false" customHeight="true" outlineLevel="0" collapsed="false">
      <c r="B71" s="13" t="n">
        <v>63</v>
      </c>
      <c r="C71" s="14"/>
      <c r="D71" s="15"/>
      <c r="E71" s="15"/>
      <c r="F71" s="16"/>
      <c r="G71" s="17"/>
      <c r="H71" s="15"/>
    </row>
    <row r="72" customFormat="false" ht="19.5" hidden="false" customHeight="true" outlineLevel="0" collapsed="false">
      <c r="B72" s="13" t="n">
        <v>64</v>
      </c>
      <c r="C72" s="14"/>
      <c r="D72" s="15"/>
      <c r="E72" s="15"/>
      <c r="F72" s="16"/>
      <c r="G72" s="17"/>
      <c r="H72" s="15"/>
    </row>
    <row r="73" customFormat="false" ht="19.5" hidden="false" customHeight="true" outlineLevel="0" collapsed="false">
      <c r="B73" s="13" t="n">
        <v>65</v>
      </c>
      <c r="C73" s="14"/>
      <c r="D73" s="15"/>
      <c r="E73" s="15"/>
      <c r="F73" s="16"/>
      <c r="G73" s="17"/>
      <c r="H73" s="15"/>
    </row>
    <row r="74" customFormat="false" ht="19.5" hidden="false" customHeight="true" outlineLevel="0" collapsed="false">
      <c r="B74" s="13" t="n">
        <v>66</v>
      </c>
      <c r="C74" s="14"/>
      <c r="D74" s="15"/>
      <c r="E74" s="15"/>
      <c r="F74" s="16"/>
      <c r="G74" s="17"/>
      <c r="H74" s="15"/>
    </row>
    <row r="75" customFormat="false" ht="19.5" hidden="false" customHeight="true" outlineLevel="0" collapsed="false">
      <c r="B75" s="13" t="n">
        <v>67</v>
      </c>
      <c r="C75" s="14"/>
      <c r="D75" s="15"/>
      <c r="E75" s="15"/>
      <c r="F75" s="16"/>
      <c r="G75" s="17"/>
      <c r="H75" s="15"/>
    </row>
    <row r="76" customFormat="false" ht="19.5" hidden="false" customHeight="true" outlineLevel="0" collapsed="false">
      <c r="B76" s="13" t="n">
        <v>68</v>
      </c>
      <c r="C76" s="14"/>
      <c r="D76" s="15"/>
      <c r="E76" s="15"/>
      <c r="F76" s="16"/>
      <c r="G76" s="17"/>
      <c r="H76" s="15"/>
    </row>
    <row r="77" customFormat="false" ht="19.5" hidden="false" customHeight="true" outlineLevel="0" collapsed="false">
      <c r="B77" s="13" t="n">
        <v>69</v>
      </c>
      <c r="C77" s="14"/>
      <c r="D77" s="15"/>
      <c r="E77" s="15"/>
      <c r="F77" s="16"/>
      <c r="G77" s="17"/>
      <c r="H77" s="15"/>
    </row>
    <row r="78" customFormat="false" ht="19.5" hidden="false" customHeight="true" outlineLevel="0" collapsed="false">
      <c r="B78" s="13" t="n">
        <v>70</v>
      </c>
      <c r="C78" s="14"/>
      <c r="D78" s="15"/>
      <c r="E78" s="15"/>
      <c r="F78" s="16"/>
      <c r="G78" s="17"/>
      <c r="H78" s="15"/>
    </row>
    <row r="80" customFormat="false" ht="27.75" hidden="false" customHeight="true" outlineLevel="0" collapsed="false">
      <c r="B80" s="20" t="s">
        <v>87</v>
      </c>
      <c r="C80" s="20"/>
      <c r="D80" s="20"/>
      <c r="E80" s="20"/>
      <c r="F80" s="20"/>
      <c r="G80" s="20"/>
      <c r="H80" s="20"/>
    </row>
  </sheetData>
  <mergeCells count="7">
    <mergeCell ref="A1:H1"/>
    <mergeCell ref="C4:D4"/>
    <mergeCell ref="E4:H4"/>
    <mergeCell ref="C5:D5"/>
    <mergeCell ref="E5:H5"/>
    <mergeCell ref="A7:H7"/>
    <mergeCell ref="B80:H80"/>
  </mergeCells>
  <dataValidations count="1">
    <dataValidation allowBlank="true" errorStyle="stop" operator="between" showDropDown="false" showErrorMessage="false" showInputMessage="false" sqref="D9:D78" type="list">
      <formula1>"의료 소모품,약품 · 주사제,위생 · 청소,세탁,사무 · 인쇄,그 밖"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5" topLeftCell="E6" activePane="bottomRight" state="frozen"/>
      <selection pane="topLeft" activeCell="A1" activeCellId="0" sqref="A1"/>
      <selection pane="topRight" activeCell="E1" activeCellId="0" sqref="E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8"/>
    <col collapsed="false" customWidth="true" hidden="false" outlineLevel="0" max="3" min="3" style="0" width="14"/>
    <col collapsed="false" customWidth="true" hidden="false" outlineLevel="0" max="4" min="4" style="0" width="8"/>
    <col collapsed="false" customWidth="true" hidden="false" outlineLevel="0" max="5" min="5" style="0" width="11"/>
    <col collapsed="false" customWidth="true" hidden="false" outlineLevel="0" max="7" min="6" style="0" width="10"/>
    <col collapsed="false" customWidth="true" hidden="false" outlineLevel="0" max="9" min="8" style="0" width="11"/>
    <col collapsed="false" customWidth="true" hidden="false" outlineLevel="0" max="10" min="10" style="0" width="10"/>
    <col collapsed="false" customWidth="true" hidden="false" outlineLevel="0" max="13" min="11" style="0" width="11"/>
    <col collapsed="false" customWidth="true" hidden="false" outlineLevel="0" max="14" min="14" style="0" width="13"/>
    <col collapsed="false" customWidth="true" hidden="false" outlineLevel="0" max="15" min="15" style="0" width="26"/>
  </cols>
  <sheetData>
    <row r="1" customFormat="false" ht="36" hidden="false" customHeight="true" outlineLevel="0" collapsed="false">
      <c r="A1" s="21" t="str">
        <f aca="false">설정!$C$4&amp;"   재고 조사표   "&amp;TEXT(설정!$C$5,"yyyy년 m월")</f>
        <v>［ 의료기관명 ］   재고 조사표   2026년 11월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customFormat="false" ht="18" hidden="false" customHeight="true" outlineLevel="0" collapsed="false">
      <c r="A2" s="22" t="s">
        <v>88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customFormat="false" ht="6" hidden="false" customHeight="true" outlineLevel="0" collapsed="false"/>
    <row r="5" customFormat="false" ht="25.5" hidden="false" customHeight="true" outlineLevel="0" collapsed="false">
      <c r="A5" s="23" t="s">
        <v>45</v>
      </c>
      <c r="B5" s="23" t="s">
        <v>46</v>
      </c>
      <c r="C5" s="23" t="s">
        <v>47</v>
      </c>
      <c r="D5" s="23" t="s">
        <v>48</v>
      </c>
      <c r="E5" s="24" t="s">
        <v>89</v>
      </c>
      <c r="F5" s="24" t="s">
        <v>90</v>
      </c>
      <c r="G5" s="24" t="s">
        <v>91</v>
      </c>
      <c r="H5" s="24" t="s">
        <v>92</v>
      </c>
      <c r="I5" s="25" t="s">
        <v>93</v>
      </c>
      <c r="J5" s="25" t="s">
        <v>94</v>
      </c>
      <c r="K5" s="26" t="s">
        <v>49</v>
      </c>
      <c r="L5" s="26" t="s">
        <v>95</v>
      </c>
      <c r="M5" s="27" t="s">
        <v>50</v>
      </c>
      <c r="N5" s="27" t="s">
        <v>96</v>
      </c>
      <c r="O5" s="28" t="s">
        <v>97</v>
      </c>
    </row>
    <row r="6" customFormat="false" ht="21" hidden="false" customHeight="true" outlineLevel="0" collapsed="false">
      <c r="A6" s="13" t="n">
        <v>1</v>
      </c>
      <c r="B6" s="29" t="str">
        <f aca="false">IF(설정!$C$9="","",설정!$C$9)</f>
        <v>덴탈마스크</v>
      </c>
      <c r="C6" s="30" t="str">
        <f aca="false">IF(설정!$D$9="","",설정!$D$9)</f>
        <v>위생 · 청소</v>
      </c>
      <c r="D6" s="30" t="str">
        <f aca="false">IF(설정!$E$9="","",설정!$E$9)</f>
        <v>박스</v>
      </c>
      <c r="E6" s="16"/>
      <c r="F6" s="16"/>
      <c r="G6" s="16"/>
      <c r="H6" s="31" t="str">
        <f aca="false">IF($B6="","",IF(COUNT(E6:G6)=0,"",N(E6)+N(F6)-N(G6)))</f>
        <v/>
      </c>
      <c r="I6" s="16"/>
      <c r="J6" s="32" t="str">
        <f aca="false">IF(OR(H6="",I6=""),"",N(I6)-N(H6))</f>
        <v/>
      </c>
      <c r="K6" s="31" t="str">
        <f aca="false">IF(설정!$F$9="","",설정!$F$9)</f>
        <v/>
      </c>
      <c r="L6" s="31" t="str">
        <f aca="false">IF(OR(K6="",I6=""),"",MAX(0,N(K6)-N(I6)))</f>
        <v/>
      </c>
      <c r="M6" s="33" t="str">
        <f aca="false">IF(설정!$G$9="","",설정!$G$9)</f>
        <v/>
      </c>
      <c r="N6" s="33" t="str">
        <f aca="false">IF(OR(L6="",M6=""),"",N(L6)*N(M6))</f>
        <v/>
      </c>
      <c r="O6" s="18"/>
    </row>
    <row r="7" customFormat="false" ht="21" hidden="false" customHeight="true" outlineLevel="0" collapsed="false">
      <c r="A7" s="13" t="n">
        <v>2</v>
      </c>
      <c r="B7" s="29" t="str">
        <f aca="false">IF(설정!$C$10="","",설정!$C$10)</f>
        <v>손소독제</v>
      </c>
      <c r="C7" s="30" t="str">
        <f aca="false">IF(설정!$D$10="","",설정!$D$10)</f>
        <v>위생 · 청소</v>
      </c>
      <c r="D7" s="30" t="str">
        <f aca="false">IF(설정!$E$10="","",설정!$E$10)</f>
        <v>개</v>
      </c>
      <c r="E7" s="16"/>
      <c r="F7" s="16"/>
      <c r="G7" s="16"/>
      <c r="H7" s="31" t="str">
        <f aca="false">IF($B7="","",IF(COUNT(E7:G7)=0,"",N(E7)+N(F7)-N(G7)))</f>
        <v/>
      </c>
      <c r="I7" s="16"/>
      <c r="J7" s="32" t="str">
        <f aca="false">IF(OR(H7="",I7=""),"",N(I7)-N(H7))</f>
        <v/>
      </c>
      <c r="K7" s="31" t="str">
        <f aca="false">IF(설정!$F$10="","",설정!$F$10)</f>
        <v/>
      </c>
      <c r="L7" s="31" t="str">
        <f aca="false">IF(OR(K7="",I7=""),"",MAX(0,N(K7)-N(I7)))</f>
        <v/>
      </c>
      <c r="M7" s="33" t="str">
        <f aca="false">IF(설정!$G$10="","",설정!$G$10)</f>
        <v/>
      </c>
      <c r="N7" s="33" t="str">
        <f aca="false">IF(OR(L7="",M7=""),"",N(L7)*N(M7))</f>
        <v/>
      </c>
      <c r="O7" s="18"/>
    </row>
    <row r="8" customFormat="false" ht="21" hidden="false" customHeight="true" outlineLevel="0" collapsed="false">
      <c r="A8" s="13" t="n">
        <v>3</v>
      </c>
      <c r="B8" s="29" t="str">
        <f aca="false">IF(설정!$C$11="","",설정!$C$11)</f>
        <v>핸드워시 리필</v>
      </c>
      <c r="C8" s="30" t="str">
        <f aca="false">IF(설정!$D$11="","",설정!$D$11)</f>
        <v>위생 · 청소</v>
      </c>
      <c r="D8" s="30" t="str">
        <f aca="false">IF(설정!$E$11="","",설정!$E$11)</f>
        <v>개</v>
      </c>
      <c r="E8" s="16"/>
      <c r="F8" s="16"/>
      <c r="G8" s="16"/>
      <c r="H8" s="31" t="str">
        <f aca="false">IF($B8="","",IF(COUNT(E8:G8)=0,"",N(E8)+N(F8)-N(G8)))</f>
        <v/>
      </c>
      <c r="I8" s="16"/>
      <c r="J8" s="32" t="str">
        <f aca="false">IF(OR(H8="",I8=""),"",N(I8)-N(H8))</f>
        <v/>
      </c>
      <c r="K8" s="31" t="str">
        <f aca="false">IF(설정!$F$11="","",설정!$F$11)</f>
        <v/>
      </c>
      <c r="L8" s="31" t="str">
        <f aca="false">IF(OR(K8="",I8=""),"",MAX(0,N(K8)-N(I8)))</f>
        <v/>
      </c>
      <c r="M8" s="33" t="str">
        <f aca="false">IF(설정!$G$11="","",설정!$G$11)</f>
        <v/>
      </c>
      <c r="N8" s="33" t="str">
        <f aca="false">IF(OR(L8="",M8=""),"",N(L8)*N(M8))</f>
        <v/>
      </c>
      <c r="O8" s="18"/>
    </row>
    <row r="9" customFormat="false" ht="21" hidden="false" customHeight="true" outlineLevel="0" collapsed="false">
      <c r="A9" s="13" t="n">
        <v>4</v>
      </c>
      <c r="B9" s="29" t="str">
        <f aca="false">IF(설정!$C$12="","",설정!$C$12)</f>
        <v>핸드타올</v>
      </c>
      <c r="C9" s="30" t="str">
        <f aca="false">IF(설정!$D$12="","",설정!$D$12)</f>
        <v>위생 · 청소</v>
      </c>
      <c r="D9" s="30" t="str">
        <f aca="false">IF(설정!$E$12="","",설정!$E$12)</f>
        <v>박스</v>
      </c>
      <c r="E9" s="16"/>
      <c r="F9" s="16"/>
      <c r="G9" s="16"/>
      <c r="H9" s="31" t="str">
        <f aca="false">IF($B9="","",IF(COUNT(E9:G9)=0,"",N(E9)+N(F9)-N(G9)))</f>
        <v/>
      </c>
      <c r="I9" s="16"/>
      <c r="J9" s="32" t="str">
        <f aca="false">IF(OR(H9="",I9=""),"",N(I9)-N(H9))</f>
        <v/>
      </c>
      <c r="K9" s="31" t="str">
        <f aca="false">IF(설정!$F$12="","",설정!$F$12)</f>
        <v/>
      </c>
      <c r="L9" s="31" t="str">
        <f aca="false">IF(OR(K9="",I9=""),"",MAX(0,N(K9)-N(I9)))</f>
        <v/>
      </c>
      <c r="M9" s="33" t="str">
        <f aca="false">IF(설정!$G$12="","",설정!$G$12)</f>
        <v/>
      </c>
      <c r="N9" s="33" t="str">
        <f aca="false">IF(OR(L9="",M9=""),"",N(L9)*N(M9))</f>
        <v/>
      </c>
      <c r="O9" s="18"/>
    </row>
    <row r="10" customFormat="false" ht="21" hidden="false" customHeight="true" outlineLevel="0" collapsed="false">
      <c r="A10" s="13" t="n">
        <v>5</v>
      </c>
      <c r="B10" s="29" t="str">
        <f aca="false">IF(설정!$C$13="","",설정!$C$13)</f>
        <v>두루마리 휴지</v>
      </c>
      <c r="C10" s="30" t="str">
        <f aca="false">IF(설정!$D$13="","",설정!$D$13)</f>
        <v>위생 · 청소</v>
      </c>
      <c r="D10" s="30" t="str">
        <f aca="false">IF(설정!$E$13="","",설정!$E$13)</f>
        <v>묶음</v>
      </c>
      <c r="E10" s="16"/>
      <c r="F10" s="16"/>
      <c r="G10" s="16"/>
      <c r="H10" s="31" t="str">
        <f aca="false">IF($B10="","",IF(COUNT(E10:G10)=0,"",N(E10)+N(F10)-N(G10)))</f>
        <v/>
      </c>
      <c r="I10" s="16"/>
      <c r="J10" s="32" t="str">
        <f aca="false">IF(OR(H10="",I10=""),"",N(I10)-N(H10))</f>
        <v/>
      </c>
      <c r="K10" s="31" t="str">
        <f aca="false">IF(설정!$F$13="","",설정!$F$13)</f>
        <v/>
      </c>
      <c r="L10" s="31" t="str">
        <f aca="false">IF(OR(K10="",I10=""),"",MAX(0,N(K10)-N(I10)))</f>
        <v/>
      </c>
      <c r="M10" s="33" t="str">
        <f aca="false">IF(설정!$G$13="","",설정!$G$13)</f>
        <v/>
      </c>
      <c r="N10" s="33" t="str">
        <f aca="false">IF(OR(L10="",M10=""),"",N(L10)*N(M10))</f>
        <v/>
      </c>
      <c r="O10" s="18"/>
    </row>
    <row r="11" customFormat="false" ht="21" hidden="false" customHeight="true" outlineLevel="0" collapsed="false">
      <c r="A11" s="13" t="n">
        <v>6</v>
      </c>
      <c r="B11" s="29" t="str">
        <f aca="false">IF(설정!$C$14="","",설정!$C$14)</f>
        <v>물티슈</v>
      </c>
      <c r="C11" s="30" t="str">
        <f aca="false">IF(설정!$D$14="","",설정!$D$14)</f>
        <v>위생 · 청소</v>
      </c>
      <c r="D11" s="30" t="str">
        <f aca="false">IF(설정!$E$14="","",설정!$E$14)</f>
        <v>개</v>
      </c>
      <c r="E11" s="16"/>
      <c r="F11" s="16"/>
      <c r="G11" s="16"/>
      <c r="H11" s="31" t="str">
        <f aca="false">IF($B11="","",IF(COUNT(E11:G11)=0,"",N(E11)+N(F11)-N(G11)))</f>
        <v/>
      </c>
      <c r="I11" s="16"/>
      <c r="J11" s="32" t="str">
        <f aca="false">IF(OR(H11="",I11=""),"",N(I11)-N(H11))</f>
        <v/>
      </c>
      <c r="K11" s="31" t="str">
        <f aca="false">IF(설정!$F$14="","",설정!$F$14)</f>
        <v/>
      </c>
      <c r="L11" s="31" t="str">
        <f aca="false">IF(OR(K11="",I11=""),"",MAX(0,N(K11)-N(I11)))</f>
        <v/>
      </c>
      <c r="M11" s="33" t="str">
        <f aca="false">IF(설정!$G$14="","",설정!$G$14)</f>
        <v/>
      </c>
      <c r="N11" s="33" t="str">
        <f aca="false">IF(OR(L11="",M11=""),"",N(L11)*N(M11))</f>
        <v/>
      </c>
      <c r="O11" s="18"/>
    </row>
    <row r="12" customFormat="false" ht="21" hidden="false" customHeight="true" outlineLevel="0" collapsed="false">
      <c r="A12" s="13" t="n">
        <v>7</v>
      </c>
      <c r="B12" s="29" t="str">
        <f aca="false">IF(설정!$C$15="","",설정!$C$15)</f>
        <v>휴지통 비닐봉투 (50~70L)</v>
      </c>
      <c r="C12" s="30" t="str">
        <f aca="false">IF(설정!$D$15="","",설정!$D$15)</f>
        <v>위생 · 청소</v>
      </c>
      <c r="D12" s="30" t="str">
        <f aca="false">IF(설정!$E$15="","",설정!$E$15)</f>
        <v>묶음</v>
      </c>
      <c r="E12" s="16"/>
      <c r="F12" s="16"/>
      <c r="G12" s="16"/>
      <c r="H12" s="31" t="str">
        <f aca="false">IF($B12="","",IF(COUNT(E12:G12)=0,"",N(E12)+N(F12)-N(G12)))</f>
        <v/>
      </c>
      <c r="I12" s="16"/>
      <c r="J12" s="32" t="str">
        <f aca="false">IF(OR(H12="",I12=""),"",N(I12)-N(H12))</f>
        <v/>
      </c>
      <c r="K12" s="31" t="str">
        <f aca="false">IF(설정!$F$15="","",설정!$F$15)</f>
        <v/>
      </c>
      <c r="L12" s="31" t="str">
        <f aca="false">IF(OR(K12="",I12=""),"",MAX(0,N(K12)-N(I12)))</f>
        <v/>
      </c>
      <c r="M12" s="33" t="str">
        <f aca="false">IF(설정!$G$15="","",설정!$G$15)</f>
        <v/>
      </c>
      <c r="N12" s="33" t="str">
        <f aca="false">IF(OR(L12="",M12=""),"",N(L12)*N(M12))</f>
        <v/>
      </c>
      <c r="O12" s="18"/>
    </row>
    <row r="13" customFormat="false" ht="21" hidden="false" customHeight="true" outlineLevel="0" collapsed="false">
      <c r="A13" s="13" t="n">
        <v>8</v>
      </c>
      <c r="B13" s="29" t="str">
        <f aca="false">IF(설정!$C$16="","",설정!$C$16)</f>
        <v>종이컵</v>
      </c>
      <c r="C13" s="30" t="str">
        <f aca="false">IF(설정!$D$16="","",설정!$D$16)</f>
        <v>위생 · 청소</v>
      </c>
      <c r="D13" s="30" t="str">
        <f aca="false">IF(설정!$E$16="","",설정!$E$16)</f>
        <v>묶음</v>
      </c>
      <c r="E13" s="16"/>
      <c r="F13" s="16"/>
      <c r="G13" s="16"/>
      <c r="H13" s="31" t="str">
        <f aca="false">IF($B13="","",IF(COUNT(E13:G13)=0,"",N(E13)+N(F13)-N(G13)))</f>
        <v/>
      </c>
      <c r="I13" s="16"/>
      <c r="J13" s="32" t="str">
        <f aca="false">IF(OR(H13="",I13=""),"",N(I13)-N(H13))</f>
        <v/>
      </c>
      <c r="K13" s="31" t="str">
        <f aca="false">IF(설정!$F$16="","",설정!$F$16)</f>
        <v/>
      </c>
      <c r="L13" s="31" t="str">
        <f aca="false">IF(OR(K13="",I13=""),"",MAX(0,N(K13)-N(I13)))</f>
        <v/>
      </c>
      <c r="M13" s="33" t="str">
        <f aca="false">IF(설정!$G$16="","",설정!$G$16)</f>
        <v/>
      </c>
      <c r="N13" s="33" t="str">
        <f aca="false">IF(OR(L13="",M13=""),"",N(L13)*N(M13))</f>
        <v/>
      </c>
      <c r="O13" s="18"/>
    </row>
    <row r="14" customFormat="false" ht="21" hidden="false" customHeight="true" outlineLevel="0" collapsed="false">
      <c r="A14" s="13" t="n">
        <v>9</v>
      </c>
      <c r="B14" s="29" t="str">
        <f aca="false">IF(설정!$C$17="","",설정!$C$17)</f>
        <v>의료폐기물 뚜껑 (초록색)</v>
      </c>
      <c r="C14" s="30" t="str">
        <f aca="false">IF(설정!$D$17="","",설정!$D$17)</f>
        <v>위생 · 청소</v>
      </c>
      <c r="D14" s="30" t="str">
        <f aca="false">IF(설정!$E$17="","",설정!$E$17)</f>
        <v>개</v>
      </c>
      <c r="E14" s="16"/>
      <c r="F14" s="16"/>
      <c r="G14" s="16"/>
      <c r="H14" s="31" t="str">
        <f aca="false">IF($B14="","",IF(COUNT(E14:G14)=0,"",N(E14)+N(F14)-N(G14)))</f>
        <v/>
      </c>
      <c r="I14" s="16"/>
      <c r="J14" s="32" t="str">
        <f aca="false">IF(OR(H14="",I14=""),"",N(I14)-N(H14))</f>
        <v/>
      </c>
      <c r="K14" s="31" t="str">
        <f aca="false">IF(설정!$F$17="","",설정!$F$17)</f>
        <v/>
      </c>
      <c r="L14" s="31" t="str">
        <f aca="false">IF(OR(K14="",I14=""),"",MAX(0,N(K14)-N(I14)))</f>
        <v/>
      </c>
      <c r="M14" s="33" t="str">
        <f aca="false">IF(설정!$G$17="","",설정!$G$17)</f>
        <v/>
      </c>
      <c r="N14" s="33" t="str">
        <f aca="false">IF(OR(L14="",M14=""),"",N(L14)*N(M14))</f>
        <v/>
      </c>
      <c r="O14" s="18"/>
    </row>
    <row r="15" customFormat="false" ht="21" hidden="false" customHeight="true" outlineLevel="0" collapsed="false">
      <c r="A15" s="13" t="n">
        <v>10</v>
      </c>
      <c r="B15" s="29" t="str">
        <f aca="false">IF(설정!$C$18="","",설정!$C$18)</f>
        <v>페이스커버</v>
      </c>
      <c r="C15" s="30" t="str">
        <f aca="false">IF(설정!$D$18="","",설정!$D$18)</f>
        <v>의료 소모품</v>
      </c>
      <c r="D15" s="30" t="str">
        <f aca="false">IF(설정!$E$18="","",설정!$E$18)</f>
        <v>묶음</v>
      </c>
      <c r="E15" s="16"/>
      <c r="F15" s="16"/>
      <c r="G15" s="16"/>
      <c r="H15" s="31" t="str">
        <f aca="false">IF($B15="","",IF(COUNT(E15:G15)=0,"",N(E15)+N(F15)-N(G15)))</f>
        <v/>
      </c>
      <c r="I15" s="16"/>
      <c r="J15" s="32" t="str">
        <f aca="false">IF(OR(H15="",I15=""),"",N(I15)-N(H15))</f>
        <v/>
      </c>
      <c r="K15" s="31" t="str">
        <f aca="false">IF(설정!$F$18="","",설정!$F$18)</f>
        <v/>
      </c>
      <c r="L15" s="31" t="str">
        <f aca="false">IF(OR(K15="",I15=""),"",MAX(0,N(K15)-N(I15)))</f>
        <v/>
      </c>
      <c r="M15" s="33" t="str">
        <f aca="false">IF(설정!$G$18="","",설정!$G$18)</f>
        <v/>
      </c>
      <c r="N15" s="33" t="str">
        <f aca="false">IF(OR(L15="",M15=""),"",N(L15)*N(M15))</f>
        <v/>
      </c>
      <c r="O15" s="18"/>
    </row>
    <row r="16" customFormat="false" ht="21" hidden="false" customHeight="true" outlineLevel="0" collapsed="false">
      <c r="A16" s="13" t="n">
        <v>11</v>
      </c>
      <c r="B16" s="29" t="str">
        <f aca="false">IF(설정!$C$19="","",설정!$C$19)</f>
        <v>초음파 겔</v>
      </c>
      <c r="C16" s="30" t="str">
        <f aca="false">IF(설정!$D$19="","",설정!$D$19)</f>
        <v>의료 소모품</v>
      </c>
      <c r="D16" s="30" t="str">
        <f aca="false">IF(설정!$E$19="","",설정!$E$19)</f>
        <v>통</v>
      </c>
      <c r="E16" s="16"/>
      <c r="F16" s="16"/>
      <c r="G16" s="16"/>
      <c r="H16" s="31" t="str">
        <f aca="false">IF($B16="","",IF(COUNT(E16:G16)=0,"",N(E16)+N(F16)-N(G16)))</f>
        <v/>
      </c>
      <c r="I16" s="16"/>
      <c r="J16" s="32" t="str">
        <f aca="false">IF(OR(H16="",I16=""),"",N(I16)-N(H16))</f>
        <v/>
      </c>
      <c r="K16" s="31" t="str">
        <f aca="false">IF(설정!$F$19="","",설정!$F$19)</f>
        <v/>
      </c>
      <c r="L16" s="31" t="str">
        <f aca="false">IF(OR(K16="",I16=""),"",MAX(0,N(K16)-N(I16)))</f>
        <v/>
      </c>
      <c r="M16" s="33" t="str">
        <f aca="false">IF(설정!$G$19="","",설정!$G$19)</f>
        <v/>
      </c>
      <c r="N16" s="33" t="str">
        <f aca="false">IF(OR(L16="",M16=""),"",N(L16)*N(M16))</f>
        <v/>
      </c>
      <c r="O16" s="18"/>
    </row>
    <row r="17" customFormat="false" ht="21" hidden="false" customHeight="true" outlineLevel="0" collapsed="false">
      <c r="A17" s="13" t="n">
        <v>12</v>
      </c>
      <c r="B17" s="29" t="str">
        <f aca="false">IF(설정!$C$20="","",설정!$C$20)</f>
        <v>아이스팩</v>
      </c>
      <c r="C17" s="30" t="str">
        <f aca="false">IF(설정!$D$20="","",설정!$D$20)</f>
        <v>의료 소모품</v>
      </c>
      <c r="D17" s="30" t="str">
        <f aca="false">IF(설정!$E$20="","",설정!$E$20)</f>
        <v>개</v>
      </c>
      <c r="E17" s="16"/>
      <c r="F17" s="16"/>
      <c r="G17" s="16"/>
      <c r="H17" s="31" t="str">
        <f aca="false">IF($B17="","",IF(COUNT(E17:G17)=0,"",N(E17)+N(F17)-N(G17)))</f>
        <v/>
      </c>
      <c r="I17" s="16"/>
      <c r="J17" s="32" t="str">
        <f aca="false">IF(OR(H17="",I17=""),"",N(I17)-N(H17))</f>
        <v/>
      </c>
      <c r="K17" s="31" t="str">
        <f aca="false">IF(설정!$F$20="","",설정!$F$20)</f>
        <v/>
      </c>
      <c r="L17" s="31" t="str">
        <f aca="false">IF(OR(K17="",I17=""),"",MAX(0,N(K17)-N(I17)))</f>
        <v/>
      </c>
      <c r="M17" s="33" t="str">
        <f aca="false">IF(설정!$G$20="","",설정!$G$20)</f>
        <v/>
      </c>
      <c r="N17" s="33" t="str">
        <f aca="false">IF(OR(L17="",M17=""),"",N(L17)*N(M17))</f>
        <v/>
      </c>
      <c r="O17" s="18"/>
    </row>
    <row r="18" customFormat="false" ht="21" hidden="false" customHeight="true" outlineLevel="0" collapsed="false">
      <c r="A18" s="13" t="n">
        <v>13</v>
      </c>
      <c r="B18" s="29" t="str">
        <f aca="false">IF(설정!$C$21="","",설정!$C$21)</f>
        <v>세탁세제</v>
      </c>
      <c r="C18" s="30" t="str">
        <f aca="false">IF(설정!$D$21="","",설정!$D$21)</f>
        <v>세탁</v>
      </c>
      <c r="D18" s="30" t="str">
        <f aca="false">IF(설정!$E$21="","",설정!$E$21)</f>
        <v>통</v>
      </c>
      <c r="E18" s="16"/>
      <c r="F18" s="16"/>
      <c r="G18" s="16"/>
      <c r="H18" s="31" t="str">
        <f aca="false">IF($B18="","",IF(COUNT(E18:G18)=0,"",N(E18)+N(F18)-N(G18)))</f>
        <v/>
      </c>
      <c r="I18" s="16"/>
      <c r="J18" s="32" t="str">
        <f aca="false">IF(OR(H18="",I18=""),"",N(I18)-N(H18))</f>
        <v/>
      </c>
      <c r="K18" s="31" t="str">
        <f aca="false">IF(설정!$F$21="","",설정!$F$21)</f>
        <v/>
      </c>
      <c r="L18" s="31" t="str">
        <f aca="false">IF(OR(K18="",I18=""),"",MAX(0,N(K18)-N(I18)))</f>
        <v/>
      </c>
      <c r="M18" s="33" t="str">
        <f aca="false">IF(설정!$G$21="","",설정!$G$21)</f>
        <v/>
      </c>
      <c r="N18" s="33" t="str">
        <f aca="false">IF(OR(L18="",M18=""),"",N(L18)*N(M18))</f>
        <v/>
      </c>
      <c r="O18" s="18"/>
    </row>
    <row r="19" customFormat="false" ht="21" hidden="false" customHeight="true" outlineLevel="0" collapsed="false">
      <c r="A19" s="13" t="n">
        <v>14</v>
      </c>
      <c r="B19" s="29" t="str">
        <f aca="false">IF(설정!$C$22="","",설정!$C$22)</f>
        <v>섬유유연제</v>
      </c>
      <c r="C19" s="30" t="str">
        <f aca="false">IF(설정!$D$22="","",설정!$D$22)</f>
        <v>세탁</v>
      </c>
      <c r="D19" s="30" t="str">
        <f aca="false">IF(설정!$E$22="","",설정!$E$22)</f>
        <v>통</v>
      </c>
      <c r="E19" s="16"/>
      <c r="F19" s="16"/>
      <c r="G19" s="16"/>
      <c r="H19" s="31" t="str">
        <f aca="false">IF($B19="","",IF(COUNT(E19:G19)=0,"",N(E19)+N(F19)-N(G19)))</f>
        <v/>
      </c>
      <c r="I19" s="16"/>
      <c r="J19" s="32" t="str">
        <f aca="false">IF(OR(H19="",I19=""),"",N(I19)-N(H19))</f>
        <v/>
      </c>
      <c r="K19" s="31" t="str">
        <f aca="false">IF(설정!$F$22="","",설정!$F$22)</f>
        <v/>
      </c>
      <c r="L19" s="31" t="str">
        <f aca="false">IF(OR(K19="",I19=""),"",MAX(0,N(K19)-N(I19)))</f>
        <v/>
      </c>
      <c r="M19" s="33" t="str">
        <f aca="false">IF(설정!$G$22="","",설정!$G$22)</f>
        <v/>
      </c>
      <c r="N19" s="33" t="str">
        <f aca="false">IF(OR(L19="",M19=""),"",N(L19)*N(M19))</f>
        <v/>
      </c>
      <c r="O19" s="18"/>
    </row>
    <row r="20" customFormat="false" ht="21" hidden="false" customHeight="true" outlineLevel="0" collapsed="false">
      <c r="A20" s="13" t="n">
        <v>15</v>
      </c>
      <c r="B20" s="29" t="str">
        <f aca="false">IF(설정!$C$23="","",설정!$C$23)</f>
        <v>A4용지</v>
      </c>
      <c r="C20" s="30" t="str">
        <f aca="false">IF(설정!$D$23="","",설정!$D$23)</f>
        <v>사무 · 인쇄</v>
      </c>
      <c r="D20" s="30" t="str">
        <f aca="false">IF(설정!$E$23="","",설정!$E$23)</f>
        <v>box</v>
      </c>
      <c r="E20" s="16"/>
      <c r="F20" s="16"/>
      <c r="G20" s="16"/>
      <c r="H20" s="31" t="str">
        <f aca="false">IF($B20="","",IF(COUNT(E20:G20)=0,"",N(E20)+N(F20)-N(G20)))</f>
        <v/>
      </c>
      <c r="I20" s="16"/>
      <c r="J20" s="32" t="str">
        <f aca="false">IF(OR(H20="",I20=""),"",N(I20)-N(H20))</f>
        <v/>
      </c>
      <c r="K20" s="31" t="str">
        <f aca="false">IF(설정!$F$23="","",설정!$F$23)</f>
        <v/>
      </c>
      <c r="L20" s="31" t="str">
        <f aca="false">IF(OR(K20="",I20=""),"",MAX(0,N(K20)-N(I20)))</f>
        <v/>
      </c>
      <c r="M20" s="33" t="str">
        <f aca="false">IF(설정!$G$23="","",설정!$G$23)</f>
        <v/>
      </c>
      <c r="N20" s="33" t="str">
        <f aca="false">IF(OR(L20="",M20=""),"",N(L20)*N(M20))</f>
        <v/>
      </c>
      <c r="O20" s="18"/>
    </row>
    <row r="21" customFormat="false" ht="21" hidden="false" customHeight="true" outlineLevel="0" collapsed="false">
      <c r="A21" s="13" t="n">
        <v>16</v>
      </c>
      <c r="B21" s="29" t="str">
        <f aca="false">IF(설정!$C$24="","",설정!$C$24)</f>
        <v>프린터 토너</v>
      </c>
      <c r="C21" s="30" t="str">
        <f aca="false">IF(설정!$D$24="","",설정!$D$24)</f>
        <v>사무 · 인쇄</v>
      </c>
      <c r="D21" s="30" t="str">
        <f aca="false">IF(설정!$E$24="","",설정!$E$24)</f>
        <v>개</v>
      </c>
      <c r="E21" s="16"/>
      <c r="F21" s="16"/>
      <c r="G21" s="16"/>
      <c r="H21" s="31" t="str">
        <f aca="false">IF($B21="","",IF(COUNT(E21:G21)=0,"",N(E21)+N(F21)-N(G21)))</f>
        <v/>
      </c>
      <c r="I21" s="16"/>
      <c r="J21" s="32" t="str">
        <f aca="false">IF(OR(H21="",I21=""),"",N(I21)-N(H21))</f>
        <v/>
      </c>
      <c r="K21" s="31" t="str">
        <f aca="false">IF(설정!$F$24="","",설정!$F$24)</f>
        <v/>
      </c>
      <c r="L21" s="31" t="str">
        <f aca="false">IF(OR(K21="",I21=""),"",MAX(0,N(K21)-N(I21)))</f>
        <v/>
      </c>
      <c r="M21" s="33" t="str">
        <f aca="false">IF(설정!$G$24="","",설정!$G$24)</f>
        <v/>
      </c>
      <c r="N21" s="33" t="str">
        <f aca="false">IF(OR(L21="",M21=""),"",N(L21)*N(M21))</f>
        <v/>
      </c>
      <c r="O21" s="18"/>
    </row>
    <row r="22" customFormat="false" ht="21" hidden="false" customHeight="true" outlineLevel="0" collapsed="false">
      <c r="A22" s="13" t="n">
        <v>17</v>
      </c>
      <c r="B22" s="29" t="str">
        <f aca="false">IF(설정!$C$25="","",설정!$C$25)</f>
        <v>감열지 (슬립지)</v>
      </c>
      <c r="C22" s="30" t="str">
        <f aca="false">IF(설정!$D$25="","",설정!$D$25)</f>
        <v>사무 · 인쇄</v>
      </c>
      <c r="D22" s="30" t="str">
        <f aca="false">IF(설정!$E$25="","",설정!$E$25)</f>
        <v>통</v>
      </c>
      <c r="E22" s="16"/>
      <c r="F22" s="16"/>
      <c r="G22" s="16"/>
      <c r="H22" s="31" t="str">
        <f aca="false">IF($B22="","",IF(COUNT(E22:G22)=0,"",N(E22)+N(F22)-N(G22)))</f>
        <v/>
      </c>
      <c r="I22" s="16"/>
      <c r="J22" s="32" t="str">
        <f aca="false">IF(OR(H22="",I22=""),"",N(I22)-N(H22))</f>
        <v/>
      </c>
      <c r="K22" s="31" t="str">
        <f aca="false">IF(설정!$F$25="","",설정!$F$25)</f>
        <v/>
      </c>
      <c r="L22" s="31" t="str">
        <f aca="false">IF(OR(K22="",I22=""),"",MAX(0,N(K22)-N(I22)))</f>
        <v/>
      </c>
      <c r="M22" s="33" t="str">
        <f aca="false">IF(설정!$G$25="","",설정!$G$25)</f>
        <v/>
      </c>
      <c r="N22" s="33" t="str">
        <f aca="false">IF(OR(L22="",M22=""),"",N(L22)*N(M22))</f>
        <v/>
      </c>
      <c r="O22" s="18"/>
    </row>
    <row r="23" customFormat="false" ht="21" hidden="false" customHeight="true" outlineLevel="0" collapsed="false">
      <c r="A23" s="13" t="n">
        <v>18</v>
      </c>
      <c r="B23" s="29" t="str">
        <f aca="false">IF(설정!$C$26="","",설정!$C$26)</f>
        <v>손코팅지</v>
      </c>
      <c r="C23" s="30" t="str">
        <f aca="false">IF(설정!$D$26="","",설정!$D$26)</f>
        <v>사무 · 인쇄</v>
      </c>
      <c r="D23" s="30" t="str">
        <f aca="false">IF(설정!$E$26="","",설정!$E$26)</f>
        <v>묶음</v>
      </c>
      <c r="E23" s="16"/>
      <c r="F23" s="16"/>
      <c r="G23" s="16"/>
      <c r="H23" s="31" t="str">
        <f aca="false">IF($B23="","",IF(COUNT(E23:G23)=0,"",N(E23)+N(F23)-N(G23)))</f>
        <v/>
      </c>
      <c r="I23" s="16"/>
      <c r="J23" s="32" t="str">
        <f aca="false">IF(OR(H23="",I23=""),"",N(I23)-N(H23))</f>
        <v/>
      </c>
      <c r="K23" s="31" t="str">
        <f aca="false">IF(설정!$F$26="","",설정!$F$26)</f>
        <v/>
      </c>
      <c r="L23" s="31" t="str">
        <f aca="false">IF(OR(K23="",I23=""),"",MAX(0,N(K23)-N(I23)))</f>
        <v/>
      </c>
      <c r="M23" s="33" t="str">
        <f aca="false">IF(설정!$G$26="","",설정!$G$26)</f>
        <v/>
      </c>
      <c r="N23" s="33" t="str">
        <f aca="false">IF(OR(L23="",M23=""),"",N(L23)*N(M23))</f>
        <v/>
      </c>
      <c r="O23" s="18"/>
    </row>
    <row r="24" customFormat="false" ht="21" hidden="false" customHeight="true" outlineLevel="0" collapsed="false">
      <c r="A24" s="13" t="n">
        <v>19</v>
      </c>
      <c r="B24" s="29" t="str">
        <f aca="false">IF(설정!$C$27="","",설정!$C$27)</f>
        <v>박스테이프</v>
      </c>
      <c r="C24" s="30" t="str">
        <f aca="false">IF(설정!$D$27="","",설정!$D$27)</f>
        <v>사무 · 인쇄</v>
      </c>
      <c r="D24" s="30" t="str">
        <f aca="false">IF(설정!$E$27="","",설정!$E$27)</f>
        <v>개</v>
      </c>
      <c r="E24" s="16"/>
      <c r="F24" s="16"/>
      <c r="G24" s="16"/>
      <c r="H24" s="31" t="str">
        <f aca="false">IF($B24="","",IF(COUNT(E24:G24)=0,"",N(E24)+N(F24)-N(G24)))</f>
        <v/>
      </c>
      <c r="I24" s="16"/>
      <c r="J24" s="32" t="str">
        <f aca="false">IF(OR(H24="",I24=""),"",N(I24)-N(H24))</f>
        <v/>
      </c>
      <c r="K24" s="31" t="str">
        <f aca="false">IF(설정!$F$27="","",설정!$F$27)</f>
        <v/>
      </c>
      <c r="L24" s="31" t="str">
        <f aca="false">IF(OR(K24="",I24=""),"",MAX(0,N(K24)-N(I24)))</f>
        <v/>
      </c>
      <c r="M24" s="33" t="str">
        <f aca="false">IF(설정!$G$27="","",설정!$G$27)</f>
        <v/>
      </c>
      <c r="N24" s="33" t="str">
        <f aca="false">IF(OR(L24="",M24=""),"",N(L24)*N(M24))</f>
        <v/>
      </c>
      <c r="O24" s="18"/>
    </row>
    <row r="25" customFormat="false" ht="21" hidden="false" customHeight="true" outlineLevel="0" collapsed="false">
      <c r="A25" s="13" t="n">
        <v>20</v>
      </c>
      <c r="B25" s="29" t="str">
        <f aca="false">IF(설정!$C$28="","",설정!$C$28)</f>
        <v>건전지 AAA</v>
      </c>
      <c r="C25" s="30" t="str">
        <f aca="false">IF(설정!$D$28="","",설정!$D$28)</f>
        <v>그 밖</v>
      </c>
      <c r="D25" s="30" t="str">
        <f aca="false">IF(설정!$E$28="","",설정!$E$28)</f>
        <v>개</v>
      </c>
      <c r="E25" s="16"/>
      <c r="F25" s="16"/>
      <c r="G25" s="16"/>
      <c r="H25" s="31" t="str">
        <f aca="false">IF($B25="","",IF(COUNT(E25:G25)=0,"",N(E25)+N(F25)-N(G25)))</f>
        <v/>
      </c>
      <c r="I25" s="16"/>
      <c r="J25" s="32" t="str">
        <f aca="false">IF(OR(H25="",I25=""),"",N(I25)-N(H25))</f>
        <v/>
      </c>
      <c r="K25" s="31" t="str">
        <f aca="false">IF(설정!$F$28="","",설정!$F$28)</f>
        <v/>
      </c>
      <c r="L25" s="31" t="str">
        <f aca="false">IF(OR(K25="",I25=""),"",MAX(0,N(K25)-N(I25)))</f>
        <v/>
      </c>
      <c r="M25" s="33" t="str">
        <f aca="false">IF(설정!$G$28="","",설정!$G$28)</f>
        <v/>
      </c>
      <c r="N25" s="33" t="str">
        <f aca="false">IF(OR(L25="",M25=""),"",N(L25)*N(M25))</f>
        <v/>
      </c>
      <c r="O25" s="18"/>
    </row>
    <row r="26" customFormat="false" ht="21" hidden="false" customHeight="true" outlineLevel="0" collapsed="false">
      <c r="A26" s="13" t="n">
        <v>21</v>
      </c>
      <c r="B26" s="29" t="str">
        <f aca="false">IF(설정!$C$29="","",설정!$C$29)</f>
        <v>건전지 AA</v>
      </c>
      <c r="C26" s="30" t="str">
        <f aca="false">IF(설정!$D$29="","",설정!$D$29)</f>
        <v>그 밖</v>
      </c>
      <c r="D26" s="30" t="str">
        <f aca="false">IF(설정!$E$29="","",설정!$E$29)</f>
        <v>개</v>
      </c>
      <c r="E26" s="16"/>
      <c r="F26" s="16"/>
      <c r="G26" s="16"/>
      <c r="H26" s="31" t="str">
        <f aca="false">IF($B26="","",IF(COUNT(E26:G26)=0,"",N(E26)+N(F26)-N(G26)))</f>
        <v/>
      </c>
      <c r="I26" s="16"/>
      <c r="J26" s="32" t="str">
        <f aca="false">IF(OR(H26="",I26=""),"",N(I26)-N(H26))</f>
        <v/>
      </c>
      <c r="K26" s="31" t="str">
        <f aca="false">IF(설정!$F$29="","",설정!$F$29)</f>
        <v/>
      </c>
      <c r="L26" s="31" t="str">
        <f aca="false">IF(OR(K26="",I26=""),"",MAX(0,N(K26)-N(I26)))</f>
        <v/>
      </c>
      <c r="M26" s="33" t="str">
        <f aca="false">IF(설정!$G$29="","",설정!$G$29)</f>
        <v/>
      </c>
      <c r="N26" s="33" t="str">
        <f aca="false">IF(OR(L26="",M26=""),"",N(L26)*N(M26))</f>
        <v/>
      </c>
      <c r="O26" s="18"/>
    </row>
    <row r="27" customFormat="false" ht="21" hidden="false" customHeight="true" outlineLevel="0" collapsed="false">
      <c r="A27" s="13" t="n">
        <v>22</v>
      </c>
      <c r="B27" s="29" t="str">
        <f aca="false">IF(설정!$C$30="","",설정!$C$30)</f>
        <v>건전지 C형</v>
      </c>
      <c r="C27" s="30" t="str">
        <f aca="false">IF(설정!$D$30="","",설정!$D$30)</f>
        <v>그 밖</v>
      </c>
      <c r="D27" s="30" t="str">
        <f aca="false">IF(설정!$E$30="","",설정!$E$30)</f>
        <v>개</v>
      </c>
      <c r="E27" s="16"/>
      <c r="F27" s="16"/>
      <c r="G27" s="16"/>
      <c r="H27" s="31" t="str">
        <f aca="false">IF($B27="","",IF(COUNT(E27:G27)=0,"",N(E27)+N(F27)-N(G27)))</f>
        <v/>
      </c>
      <c r="I27" s="16"/>
      <c r="J27" s="32" t="str">
        <f aca="false">IF(OR(H27="",I27=""),"",N(I27)-N(H27))</f>
        <v/>
      </c>
      <c r="K27" s="31" t="str">
        <f aca="false">IF(설정!$F$30="","",설정!$F$30)</f>
        <v/>
      </c>
      <c r="L27" s="31" t="str">
        <f aca="false">IF(OR(K27="",I27=""),"",MAX(0,N(K27)-N(I27)))</f>
        <v/>
      </c>
      <c r="M27" s="33" t="str">
        <f aca="false">IF(설정!$G$30="","",설정!$G$30)</f>
        <v/>
      </c>
      <c r="N27" s="33" t="str">
        <f aca="false">IF(OR(L27="",M27=""),"",N(L27)*N(M27))</f>
        <v/>
      </c>
      <c r="O27" s="18"/>
    </row>
    <row r="28" customFormat="false" ht="21" hidden="false" customHeight="true" outlineLevel="0" collapsed="false">
      <c r="A28" s="13" t="n">
        <v>23</v>
      </c>
      <c r="B28" s="29" t="str">
        <f aca="false">IF(설정!$C$31="","",설정!$C$31)</f>
        <v>CD · CD케이스</v>
      </c>
      <c r="C28" s="30" t="str">
        <f aca="false">IF(설정!$D$31="","",설정!$D$31)</f>
        <v>그 밖</v>
      </c>
      <c r="D28" s="30" t="str">
        <f aca="false">IF(설정!$E$31="","",설정!$E$31)</f>
        <v>묶음</v>
      </c>
      <c r="E28" s="16"/>
      <c r="F28" s="16"/>
      <c r="G28" s="16"/>
      <c r="H28" s="31" t="str">
        <f aca="false">IF($B28="","",IF(COUNT(E28:G28)=0,"",N(E28)+N(F28)-N(G28)))</f>
        <v/>
      </c>
      <c r="I28" s="16"/>
      <c r="J28" s="32" t="str">
        <f aca="false">IF(OR(H28="",I28=""),"",N(I28)-N(H28))</f>
        <v/>
      </c>
      <c r="K28" s="31" t="str">
        <f aca="false">IF(설정!$F$31="","",설정!$F$31)</f>
        <v/>
      </c>
      <c r="L28" s="31" t="str">
        <f aca="false">IF(OR(K28="",I28=""),"",MAX(0,N(K28)-N(I28)))</f>
        <v/>
      </c>
      <c r="M28" s="33" t="str">
        <f aca="false">IF(설정!$G$31="","",설정!$G$31)</f>
        <v/>
      </c>
      <c r="N28" s="33" t="str">
        <f aca="false">IF(OR(L28="",M28=""),"",N(L28)*N(M28))</f>
        <v/>
      </c>
      <c r="O28" s="18"/>
    </row>
    <row r="29" customFormat="false" ht="21" hidden="false" customHeight="true" outlineLevel="0" collapsed="false">
      <c r="A29" s="13" t="n">
        <v>24</v>
      </c>
      <c r="B29" s="29" t="str">
        <f aca="false">IF(설정!$C$32="","",설정!$C$32)</f>
        <v>믹스커피 · 블랙커피</v>
      </c>
      <c r="C29" s="30" t="str">
        <f aca="false">IF(설정!$D$32="","",설정!$D$32)</f>
        <v>그 밖</v>
      </c>
      <c r="D29" s="30" t="str">
        <f aca="false">IF(설정!$E$32="","",설정!$E$32)</f>
        <v>박스</v>
      </c>
      <c r="E29" s="16"/>
      <c r="F29" s="16"/>
      <c r="G29" s="16"/>
      <c r="H29" s="31" t="str">
        <f aca="false">IF($B29="","",IF(COUNT(E29:G29)=0,"",N(E29)+N(F29)-N(G29)))</f>
        <v/>
      </c>
      <c r="I29" s="16"/>
      <c r="J29" s="32" t="str">
        <f aca="false">IF(OR(H29="",I29=""),"",N(I29)-N(H29))</f>
        <v/>
      </c>
      <c r="K29" s="31" t="str">
        <f aca="false">IF(설정!$F$32="","",설정!$F$32)</f>
        <v/>
      </c>
      <c r="L29" s="31" t="str">
        <f aca="false">IF(OR(K29="",I29=""),"",MAX(0,N(K29)-N(I29)))</f>
        <v/>
      </c>
      <c r="M29" s="33" t="str">
        <f aca="false">IF(설정!$G$32="","",설정!$G$32)</f>
        <v/>
      </c>
      <c r="N29" s="33" t="str">
        <f aca="false">IF(OR(L29="",M29=""),"",N(L29)*N(M29))</f>
        <v/>
      </c>
      <c r="O29" s="18"/>
    </row>
    <row r="30" customFormat="false" ht="21" hidden="false" customHeight="true" outlineLevel="0" collapsed="false">
      <c r="A30" s="13" t="n">
        <v>25</v>
      </c>
      <c r="B30" s="29" t="str">
        <f aca="false">IF(설정!$C$33="","",설정!$C$33)</f>
        <v>차 (둥글레 · 녹차)</v>
      </c>
      <c r="C30" s="30" t="str">
        <f aca="false">IF(설정!$D$33="","",설정!$D$33)</f>
        <v>그 밖</v>
      </c>
      <c r="D30" s="30" t="str">
        <f aca="false">IF(설정!$E$33="","",설정!$E$33)</f>
        <v>박스</v>
      </c>
      <c r="E30" s="16"/>
      <c r="F30" s="16"/>
      <c r="G30" s="16"/>
      <c r="H30" s="31" t="str">
        <f aca="false">IF($B30="","",IF(COUNT(E30:G30)=0,"",N(E30)+N(F30)-N(G30)))</f>
        <v/>
      </c>
      <c r="I30" s="16"/>
      <c r="J30" s="32" t="str">
        <f aca="false">IF(OR(H30="",I30=""),"",N(I30)-N(H30))</f>
        <v/>
      </c>
      <c r="K30" s="31" t="str">
        <f aca="false">IF(설정!$F$33="","",설정!$F$33)</f>
        <v/>
      </c>
      <c r="L30" s="31" t="str">
        <f aca="false">IF(OR(K30="",I30=""),"",MAX(0,N(K30)-N(I30)))</f>
        <v/>
      </c>
      <c r="M30" s="33" t="str">
        <f aca="false">IF(설정!$G$33="","",설정!$G$33)</f>
        <v/>
      </c>
      <c r="N30" s="33" t="str">
        <f aca="false">IF(OR(L30="",M30=""),"",N(L30)*N(M30))</f>
        <v/>
      </c>
      <c r="O30" s="18"/>
    </row>
    <row r="31" customFormat="false" ht="21" hidden="false" customHeight="true" outlineLevel="0" collapsed="false">
      <c r="A31" s="13" t="n">
        <v>26</v>
      </c>
      <c r="B31" s="29" t="str">
        <f aca="false">IF(설정!$C$34="","",설정!$C$34)</f>
        <v/>
      </c>
      <c r="C31" s="30" t="str">
        <f aca="false">IF(설정!$D$34="","",설정!$D$34)</f>
        <v/>
      </c>
      <c r="D31" s="30" t="str">
        <f aca="false">IF(설정!$E$34="","",설정!$E$34)</f>
        <v/>
      </c>
      <c r="E31" s="16"/>
      <c r="F31" s="16"/>
      <c r="G31" s="16"/>
      <c r="H31" s="31" t="str">
        <f aca="false">IF($B31="","",IF(COUNT(E31:G31)=0,"",N(E31)+N(F31)-N(G31)))</f>
        <v/>
      </c>
      <c r="I31" s="16"/>
      <c r="J31" s="32" t="str">
        <f aca="false">IF(OR(H31="",I31=""),"",N(I31)-N(H31))</f>
        <v/>
      </c>
      <c r="K31" s="31" t="str">
        <f aca="false">IF(설정!$F$34="","",설정!$F$34)</f>
        <v/>
      </c>
      <c r="L31" s="31" t="str">
        <f aca="false">IF(OR(K31="",I31=""),"",MAX(0,N(K31)-N(I31)))</f>
        <v/>
      </c>
      <c r="M31" s="33" t="str">
        <f aca="false">IF(설정!$G$34="","",설정!$G$34)</f>
        <v/>
      </c>
      <c r="N31" s="33" t="str">
        <f aca="false">IF(OR(L31="",M31=""),"",N(L31)*N(M31))</f>
        <v/>
      </c>
      <c r="O31" s="18"/>
    </row>
    <row r="32" customFormat="false" ht="21" hidden="false" customHeight="true" outlineLevel="0" collapsed="false">
      <c r="A32" s="13" t="n">
        <v>27</v>
      </c>
      <c r="B32" s="29" t="str">
        <f aca="false">IF(설정!$C$35="","",설정!$C$35)</f>
        <v/>
      </c>
      <c r="C32" s="30" t="str">
        <f aca="false">IF(설정!$D$35="","",설정!$D$35)</f>
        <v/>
      </c>
      <c r="D32" s="30" t="str">
        <f aca="false">IF(설정!$E$35="","",설정!$E$35)</f>
        <v/>
      </c>
      <c r="E32" s="16"/>
      <c r="F32" s="16"/>
      <c r="G32" s="16"/>
      <c r="H32" s="31" t="str">
        <f aca="false">IF($B32="","",IF(COUNT(E32:G32)=0,"",N(E32)+N(F32)-N(G32)))</f>
        <v/>
      </c>
      <c r="I32" s="16"/>
      <c r="J32" s="32" t="str">
        <f aca="false">IF(OR(H32="",I32=""),"",N(I32)-N(H32))</f>
        <v/>
      </c>
      <c r="K32" s="31" t="str">
        <f aca="false">IF(설정!$F$35="","",설정!$F$35)</f>
        <v/>
      </c>
      <c r="L32" s="31" t="str">
        <f aca="false">IF(OR(K32="",I32=""),"",MAX(0,N(K32)-N(I32)))</f>
        <v/>
      </c>
      <c r="M32" s="33" t="str">
        <f aca="false">IF(설정!$G$35="","",설정!$G$35)</f>
        <v/>
      </c>
      <c r="N32" s="33" t="str">
        <f aca="false">IF(OR(L32="",M32=""),"",N(L32)*N(M32))</f>
        <v/>
      </c>
      <c r="O32" s="18"/>
    </row>
    <row r="33" customFormat="false" ht="21" hidden="false" customHeight="true" outlineLevel="0" collapsed="false">
      <c r="A33" s="13" t="n">
        <v>28</v>
      </c>
      <c r="B33" s="29" t="str">
        <f aca="false">IF(설정!$C$36="","",설정!$C$36)</f>
        <v/>
      </c>
      <c r="C33" s="30" t="str">
        <f aca="false">IF(설정!$D$36="","",설정!$D$36)</f>
        <v/>
      </c>
      <c r="D33" s="30" t="str">
        <f aca="false">IF(설정!$E$36="","",설정!$E$36)</f>
        <v/>
      </c>
      <c r="E33" s="16"/>
      <c r="F33" s="16"/>
      <c r="G33" s="16"/>
      <c r="H33" s="31" t="str">
        <f aca="false">IF($B33="","",IF(COUNT(E33:G33)=0,"",N(E33)+N(F33)-N(G33)))</f>
        <v/>
      </c>
      <c r="I33" s="16"/>
      <c r="J33" s="32" t="str">
        <f aca="false">IF(OR(H33="",I33=""),"",N(I33)-N(H33))</f>
        <v/>
      </c>
      <c r="K33" s="31" t="str">
        <f aca="false">IF(설정!$F$36="","",설정!$F$36)</f>
        <v/>
      </c>
      <c r="L33" s="31" t="str">
        <f aca="false">IF(OR(K33="",I33=""),"",MAX(0,N(K33)-N(I33)))</f>
        <v/>
      </c>
      <c r="M33" s="33" t="str">
        <f aca="false">IF(설정!$G$36="","",설정!$G$36)</f>
        <v/>
      </c>
      <c r="N33" s="33" t="str">
        <f aca="false">IF(OR(L33="",M33=""),"",N(L33)*N(M33))</f>
        <v/>
      </c>
      <c r="O33" s="18"/>
    </row>
    <row r="34" customFormat="false" ht="21" hidden="false" customHeight="true" outlineLevel="0" collapsed="false">
      <c r="A34" s="13" t="n">
        <v>29</v>
      </c>
      <c r="B34" s="29" t="str">
        <f aca="false">IF(설정!$C$37="","",설정!$C$37)</f>
        <v/>
      </c>
      <c r="C34" s="30" t="str">
        <f aca="false">IF(설정!$D$37="","",설정!$D$37)</f>
        <v/>
      </c>
      <c r="D34" s="30" t="str">
        <f aca="false">IF(설정!$E$37="","",설정!$E$37)</f>
        <v/>
      </c>
      <c r="E34" s="16"/>
      <c r="F34" s="16"/>
      <c r="G34" s="16"/>
      <c r="H34" s="31" t="str">
        <f aca="false">IF($B34="","",IF(COUNT(E34:G34)=0,"",N(E34)+N(F34)-N(G34)))</f>
        <v/>
      </c>
      <c r="I34" s="16"/>
      <c r="J34" s="32" t="str">
        <f aca="false">IF(OR(H34="",I34=""),"",N(I34)-N(H34))</f>
        <v/>
      </c>
      <c r="K34" s="31" t="str">
        <f aca="false">IF(설정!$F$37="","",설정!$F$37)</f>
        <v/>
      </c>
      <c r="L34" s="31" t="str">
        <f aca="false">IF(OR(K34="",I34=""),"",MAX(0,N(K34)-N(I34)))</f>
        <v/>
      </c>
      <c r="M34" s="33" t="str">
        <f aca="false">IF(설정!$G$37="","",설정!$G$37)</f>
        <v/>
      </c>
      <c r="N34" s="33" t="str">
        <f aca="false">IF(OR(L34="",M34=""),"",N(L34)*N(M34))</f>
        <v/>
      </c>
      <c r="O34" s="18"/>
    </row>
    <row r="35" customFormat="false" ht="21" hidden="false" customHeight="true" outlineLevel="0" collapsed="false">
      <c r="A35" s="13" t="n">
        <v>30</v>
      </c>
      <c r="B35" s="29" t="str">
        <f aca="false">IF(설정!$C$38="","",설정!$C$38)</f>
        <v/>
      </c>
      <c r="C35" s="30" t="str">
        <f aca="false">IF(설정!$D$38="","",설정!$D$38)</f>
        <v/>
      </c>
      <c r="D35" s="30" t="str">
        <f aca="false">IF(설정!$E$38="","",설정!$E$38)</f>
        <v/>
      </c>
      <c r="E35" s="16"/>
      <c r="F35" s="16"/>
      <c r="G35" s="16"/>
      <c r="H35" s="31" t="str">
        <f aca="false">IF($B35="","",IF(COUNT(E35:G35)=0,"",N(E35)+N(F35)-N(G35)))</f>
        <v/>
      </c>
      <c r="I35" s="16"/>
      <c r="J35" s="32" t="str">
        <f aca="false">IF(OR(H35="",I35=""),"",N(I35)-N(H35))</f>
        <v/>
      </c>
      <c r="K35" s="31" t="str">
        <f aca="false">IF(설정!$F$38="","",설정!$F$38)</f>
        <v/>
      </c>
      <c r="L35" s="31" t="str">
        <f aca="false">IF(OR(K35="",I35=""),"",MAX(0,N(K35)-N(I35)))</f>
        <v/>
      </c>
      <c r="M35" s="33" t="str">
        <f aca="false">IF(설정!$G$38="","",설정!$G$38)</f>
        <v/>
      </c>
      <c r="N35" s="33" t="str">
        <f aca="false">IF(OR(L35="",M35=""),"",N(L35)*N(M35))</f>
        <v/>
      </c>
      <c r="O35" s="18"/>
    </row>
    <row r="36" customFormat="false" ht="21" hidden="false" customHeight="true" outlineLevel="0" collapsed="false">
      <c r="A36" s="13" t="n">
        <v>31</v>
      </c>
      <c r="B36" s="29" t="str">
        <f aca="false">IF(설정!$C$39="","",설정!$C$39)</f>
        <v/>
      </c>
      <c r="C36" s="30" t="str">
        <f aca="false">IF(설정!$D$39="","",설정!$D$39)</f>
        <v/>
      </c>
      <c r="D36" s="30" t="str">
        <f aca="false">IF(설정!$E$39="","",설정!$E$39)</f>
        <v/>
      </c>
      <c r="E36" s="16"/>
      <c r="F36" s="16"/>
      <c r="G36" s="16"/>
      <c r="H36" s="31" t="str">
        <f aca="false">IF($B36="","",IF(COUNT(E36:G36)=0,"",N(E36)+N(F36)-N(G36)))</f>
        <v/>
      </c>
      <c r="I36" s="16"/>
      <c r="J36" s="32" t="str">
        <f aca="false">IF(OR(H36="",I36=""),"",N(I36)-N(H36))</f>
        <v/>
      </c>
      <c r="K36" s="31" t="str">
        <f aca="false">IF(설정!$F$39="","",설정!$F$39)</f>
        <v/>
      </c>
      <c r="L36" s="31" t="str">
        <f aca="false">IF(OR(K36="",I36=""),"",MAX(0,N(K36)-N(I36)))</f>
        <v/>
      </c>
      <c r="M36" s="33" t="str">
        <f aca="false">IF(설정!$G$39="","",설정!$G$39)</f>
        <v/>
      </c>
      <c r="N36" s="33" t="str">
        <f aca="false">IF(OR(L36="",M36=""),"",N(L36)*N(M36))</f>
        <v/>
      </c>
      <c r="O36" s="18"/>
    </row>
    <row r="37" customFormat="false" ht="21" hidden="false" customHeight="true" outlineLevel="0" collapsed="false">
      <c r="A37" s="13" t="n">
        <v>32</v>
      </c>
      <c r="B37" s="29" t="str">
        <f aca="false">IF(설정!$C$40="","",설정!$C$40)</f>
        <v/>
      </c>
      <c r="C37" s="30" t="str">
        <f aca="false">IF(설정!$D$40="","",설정!$D$40)</f>
        <v/>
      </c>
      <c r="D37" s="30" t="str">
        <f aca="false">IF(설정!$E$40="","",설정!$E$40)</f>
        <v/>
      </c>
      <c r="E37" s="16"/>
      <c r="F37" s="16"/>
      <c r="G37" s="16"/>
      <c r="H37" s="31" t="str">
        <f aca="false">IF($B37="","",IF(COUNT(E37:G37)=0,"",N(E37)+N(F37)-N(G37)))</f>
        <v/>
      </c>
      <c r="I37" s="16"/>
      <c r="J37" s="32" t="str">
        <f aca="false">IF(OR(H37="",I37=""),"",N(I37)-N(H37))</f>
        <v/>
      </c>
      <c r="K37" s="31" t="str">
        <f aca="false">IF(설정!$F$40="","",설정!$F$40)</f>
        <v/>
      </c>
      <c r="L37" s="31" t="str">
        <f aca="false">IF(OR(K37="",I37=""),"",MAX(0,N(K37)-N(I37)))</f>
        <v/>
      </c>
      <c r="M37" s="33" t="str">
        <f aca="false">IF(설정!$G$40="","",설정!$G$40)</f>
        <v/>
      </c>
      <c r="N37" s="33" t="str">
        <f aca="false">IF(OR(L37="",M37=""),"",N(L37)*N(M37))</f>
        <v/>
      </c>
      <c r="O37" s="18"/>
    </row>
    <row r="38" customFormat="false" ht="21" hidden="false" customHeight="true" outlineLevel="0" collapsed="false">
      <c r="A38" s="13" t="n">
        <v>33</v>
      </c>
      <c r="B38" s="29" t="str">
        <f aca="false">IF(설정!$C$41="","",설정!$C$41)</f>
        <v/>
      </c>
      <c r="C38" s="30" t="str">
        <f aca="false">IF(설정!$D$41="","",설정!$D$41)</f>
        <v/>
      </c>
      <c r="D38" s="30" t="str">
        <f aca="false">IF(설정!$E$41="","",설정!$E$41)</f>
        <v/>
      </c>
      <c r="E38" s="16"/>
      <c r="F38" s="16"/>
      <c r="G38" s="16"/>
      <c r="H38" s="31" t="str">
        <f aca="false">IF($B38="","",IF(COUNT(E38:G38)=0,"",N(E38)+N(F38)-N(G38)))</f>
        <v/>
      </c>
      <c r="I38" s="16"/>
      <c r="J38" s="32" t="str">
        <f aca="false">IF(OR(H38="",I38=""),"",N(I38)-N(H38))</f>
        <v/>
      </c>
      <c r="K38" s="31" t="str">
        <f aca="false">IF(설정!$F$41="","",설정!$F$41)</f>
        <v/>
      </c>
      <c r="L38" s="31" t="str">
        <f aca="false">IF(OR(K38="",I38=""),"",MAX(0,N(K38)-N(I38)))</f>
        <v/>
      </c>
      <c r="M38" s="33" t="str">
        <f aca="false">IF(설정!$G$41="","",설정!$G$41)</f>
        <v/>
      </c>
      <c r="N38" s="33" t="str">
        <f aca="false">IF(OR(L38="",M38=""),"",N(L38)*N(M38))</f>
        <v/>
      </c>
      <c r="O38" s="18"/>
    </row>
    <row r="39" customFormat="false" ht="21" hidden="false" customHeight="true" outlineLevel="0" collapsed="false">
      <c r="A39" s="13" t="n">
        <v>34</v>
      </c>
      <c r="B39" s="29" t="str">
        <f aca="false">IF(설정!$C$42="","",설정!$C$42)</f>
        <v/>
      </c>
      <c r="C39" s="30" t="str">
        <f aca="false">IF(설정!$D$42="","",설정!$D$42)</f>
        <v/>
      </c>
      <c r="D39" s="30" t="str">
        <f aca="false">IF(설정!$E$42="","",설정!$E$42)</f>
        <v/>
      </c>
      <c r="E39" s="16"/>
      <c r="F39" s="16"/>
      <c r="G39" s="16"/>
      <c r="H39" s="31" t="str">
        <f aca="false">IF($B39="","",IF(COUNT(E39:G39)=0,"",N(E39)+N(F39)-N(G39)))</f>
        <v/>
      </c>
      <c r="I39" s="16"/>
      <c r="J39" s="32" t="str">
        <f aca="false">IF(OR(H39="",I39=""),"",N(I39)-N(H39))</f>
        <v/>
      </c>
      <c r="K39" s="31" t="str">
        <f aca="false">IF(설정!$F$42="","",설정!$F$42)</f>
        <v/>
      </c>
      <c r="L39" s="31" t="str">
        <f aca="false">IF(OR(K39="",I39=""),"",MAX(0,N(K39)-N(I39)))</f>
        <v/>
      </c>
      <c r="M39" s="33" t="str">
        <f aca="false">IF(설정!$G$42="","",설정!$G$42)</f>
        <v/>
      </c>
      <c r="N39" s="33" t="str">
        <f aca="false">IF(OR(L39="",M39=""),"",N(L39)*N(M39))</f>
        <v/>
      </c>
      <c r="O39" s="18"/>
    </row>
    <row r="40" customFormat="false" ht="21" hidden="false" customHeight="true" outlineLevel="0" collapsed="false">
      <c r="A40" s="13" t="n">
        <v>35</v>
      </c>
      <c r="B40" s="29" t="str">
        <f aca="false">IF(설정!$C$43="","",설정!$C$43)</f>
        <v/>
      </c>
      <c r="C40" s="30" t="str">
        <f aca="false">IF(설정!$D$43="","",설정!$D$43)</f>
        <v/>
      </c>
      <c r="D40" s="30" t="str">
        <f aca="false">IF(설정!$E$43="","",설정!$E$43)</f>
        <v/>
      </c>
      <c r="E40" s="16"/>
      <c r="F40" s="16"/>
      <c r="G40" s="16"/>
      <c r="H40" s="31" t="str">
        <f aca="false">IF($B40="","",IF(COUNT(E40:G40)=0,"",N(E40)+N(F40)-N(G40)))</f>
        <v/>
      </c>
      <c r="I40" s="16"/>
      <c r="J40" s="32" t="str">
        <f aca="false">IF(OR(H40="",I40=""),"",N(I40)-N(H40))</f>
        <v/>
      </c>
      <c r="K40" s="31" t="str">
        <f aca="false">IF(설정!$F$43="","",설정!$F$43)</f>
        <v/>
      </c>
      <c r="L40" s="31" t="str">
        <f aca="false">IF(OR(K40="",I40=""),"",MAX(0,N(K40)-N(I40)))</f>
        <v/>
      </c>
      <c r="M40" s="33" t="str">
        <f aca="false">IF(설정!$G$43="","",설정!$G$43)</f>
        <v/>
      </c>
      <c r="N40" s="33" t="str">
        <f aca="false">IF(OR(L40="",M40=""),"",N(L40)*N(M40))</f>
        <v/>
      </c>
      <c r="O40" s="18"/>
    </row>
    <row r="41" customFormat="false" ht="21" hidden="false" customHeight="true" outlineLevel="0" collapsed="false">
      <c r="A41" s="13" t="n">
        <v>36</v>
      </c>
      <c r="B41" s="29" t="str">
        <f aca="false">IF(설정!$C$44="","",설정!$C$44)</f>
        <v/>
      </c>
      <c r="C41" s="30" t="str">
        <f aca="false">IF(설정!$D$44="","",설정!$D$44)</f>
        <v/>
      </c>
      <c r="D41" s="30" t="str">
        <f aca="false">IF(설정!$E$44="","",설정!$E$44)</f>
        <v/>
      </c>
      <c r="E41" s="16"/>
      <c r="F41" s="16"/>
      <c r="G41" s="16"/>
      <c r="H41" s="31" t="str">
        <f aca="false">IF($B41="","",IF(COUNT(E41:G41)=0,"",N(E41)+N(F41)-N(G41)))</f>
        <v/>
      </c>
      <c r="I41" s="16"/>
      <c r="J41" s="32" t="str">
        <f aca="false">IF(OR(H41="",I41=""),"",N(I41)-N(H41))</f>
        <v/>
      </c>
      <c r="K41" s="31" t="str">
        <f aca="false">IF(설정!$F$44="","",설정!$F$44)</f>
        <v/>
      </c>
      <c r="L41" s="31" t="str">
        <f aca="false">IF(OR(K41="",I41=""),"",MAX(0,N(K41)-N(I41)))</f>
        <v/>
      </c>
      <c r="M41" s="33" t="str">
        <f aca="false">IF(설정!$G$44="","",설정!$G$44)</f>
        <v/>
      </c>
      <c r="N41" s="33" t="str">
        <f aca="false">IF(OR(L41="",M41=""),"",N(L41)*N(M41))</f>
        <v/>
      </c>
      <c r="O41" s="18"/>
    </row>
    <row r="42" customFormat="false" ht="21" hidden="false" customHeight="true" outlineLevel="0" collapsed="false">
      <c r="A42" s="13" t="n">
        <v>37</v>
      </c>
      <c r="B42" s="29" t="str">
        <f aca="false">IF(설정!$C$45="","",설정!$C$45)</f>
        <v/>
      </c>
      <c r="C42" s="30" t="str">
        <f aca="false">IF(설정!$D$45="","",설정!$D$45)</f>
        <v/>
      </c>
      <c r="D42" s="30" t="str">
        <f aca="false">IF(설정!$E$45="","",설정!$E$45)</f>
        <v/>
      </c>
      <c r="E42" s="16"/>
      <c r="F42" s="16"/>
      <c r="G42" s="16"/>
      <c r="H42" s="31" t="str">
        <f aca="false">IF($B42="","",IF(COUNT(E42:G42)=0,"",N(E42)+N(F42)-N(G42)))</f>
        <v/>
      </c>
      <c r="I42" s="16"/>
      <c r="J42" s="32" t="str">
        <f aca="false">IF(OR(H42="",I42=""),"",N(I42)-N(H42))</f>
        <v/>
      </c>
      <c r="K42" s="31" t="str">
        <f aca="false">IF(설정!$F$45="","",설정!$F$45)</f>
        <v/>
      </c>
      <c r="L42" s="31" t="str">
        <f aca="false">IF(OR(K42="",I42=""),"",MAX(0,N(K42)-N(I42)))</f>
        <v/>
      </c>
      <c r="M42" s="33" t="str">
        <f aca="false">IF(설정!$G$45="","",설정!$G$45)</f>
        <v/>
      </c>
      <c r="N42" s="33" t="str">
        <f aca="false">IF(OR(L42="",M42=""),"",N(L42)*N(M42))</f>
        <v/>
      </c>
      <c r="O42" s="18"/>
    </row>
    <row r="43" customFormat="false" ht="21" hidden="false" customHeight="true" outlineLevel="0" collapsed="false">
      <c r="A43" s="13" t="n">
        <v>38</v>
      </c>
      <c r="B43" s="29" t="str">
        <f aca="false">IF(설정!$C$46="","",설정!$C$46)</f>
        <v/>
      </c>
      <c r="C43" s="30" t="str">
        <f aca="false">IF(설정!$D$46="","",설정!$D$46)</f>
        <v/>
      </c>
      <c r="D43" s="30" t="str">
        <f aca="false">IF(설정!$E$46="","",설정!$E$46)</f>
        <v/>
      </c>
      <c r="E43" s="16"/>
      <c r="F43" s="16"/>
      <c r="G43" s="16"/>
      <c r="H43" s="31" t="str">
        <f aca="false">IF($B43="","",IF(COUNT(E43:G43)=0,"",N(E43)+N(F43)-N(G43)))</f>
        <v/>
      </c>
      <c r="I43" s="16"/>
      <c r="J43" s="32" t="str">
        <f aca="false">IF(OR(H43="",I43=""),"",N(I43)-N(H43))</f>
        <v/>
      </c>
      <c r="K43" s="31" t="str">
        <f aca="false">IF(설정!$F$46="","",설정!$F$46)</f>
        <v/>
      </c>
      <c r="L43" s="31" t="str">
        <f aca="false">IF(OR(K43="",I43=""),"",MAX(0,N(K43)-N(I43)))</f>
        <v/>
      </c>
      <c r="M43" s="33" t="str">
        <f aca="false">IF(설정!$G$46="","",설정!$G$46)</f>
        <v/>
      </c>
      <c r="N43" s="33" t="str">
        <f aca="false">IF(OR(L43="",M43=""),"",N(L43)*N(M43))</f>
        <v/>
      </c>
      <c r="O43" s="18"/>
    </row>
    <row r="44" customFormat="false" ht="21" hidden="false" customHeight="true" outlineLevel="0" collapsed="false">
      <c r="A44" s="13" t="n">
        <v>39</v>
      </c>
      <c r="B44" s="29" t="str">
        <f aca="false">IF(설정!$C$47="","",설정!$C$47)</f>
        <v/>
      </c>
      <c r="C44" s="30" t="str">
        <f aca="false">IF(설정!$D$47="","",설정!$D$47)</f>
        <v/>
      </c>
      <c r="D44" s="30" t="str">
        <f aca="false">IF(설정!$E$47="","",설정!$E$47)</f>
        <v/>
      </c>
      <c r="E44" s="16"/>
      <c r="F44" s="16"/>
      <c r="G44" s="16"/>
      <c r="H44" s="31" t="str">
        <f aca="false">IF($B44="","",IF(COUNT(E44:G44)=0,"",N(E44)+N(F44)-N(G44)))</f>
        <v/>
      </c>
      <c r="I44" s="16"/>
      <c r="J44" s="32" t="str">
        <f aca="false">IF(OR(H44="",I44=""),"",N(I44)-N(H44))</f>
        <v/>
      </c>
      <c r="K44" s="31" t="str">
        <f aca="false">IF(설정!$F$47="","",설정!$F$47)</f>
        <v/>
      </c>
      <c r="L44" s="31" t="str">
        <f aca="false">IF(OR(K44="",I44=""),"",MAX(0,N(K44)-N(I44)))</f>
        <v/>
      </c>
      <c r="M44" s="33" t="str">
        <f aca="false">IF(설정!$G$47="","",설정!$G$47)</f>
        <v/>
      </c>
      <c r="N44" s="33" t="str">
        <f aca="false">IF(OR(L44="",M44=""),"",N(L44)*N(M44))</f>
        <v/>
      </c>
      <c r="O44" s="18"/>
    </row>
    <row r="45" customFormat="false" ht="21" hidden="false" customHeight="true" outlineLevel="0" collapsed="false">
      <c r="A45" s="13" t="n">
        <v>40</v>
      </c>
      <c r="B45" s="29" t="str">
        <f aca="false">IF(설정!$C$48="","",설정!$C$48)</f>
        <v/>
      </c>
      <c r="C45" s="30" t="str">
        <f aca="false">IF(설정!$D$48="","",설정!$D$48)</f>
        <v/>
      </c>
      <c r="D45" s="30" t="str">
        <f aca="false">IF(설정!$E$48="","",설정!$E$48)</f>
        <v/>
      </c>
      <c r="E45" s="16"/>
      <c r="F45" s="16"/>
      <c r="G45" s="16"/>
      <c r="H45" s="31" t="str">
        <f aca="false">IF($B45="","",IF(COUNT(E45:G45)=0,"",N(E45)+N(F45)-N(G45)))</f>
        <v/>
      </c>
      <c r="I45" s="16"/>
      <c r="J45" s="32" t="str">
        <f aca="false">IF(OR(H45="",I45=""),"",N(I45)-N(H45))</f>
        <v/>
      </c>
      <c r="K45" s="31" t="str">
        <f aca="false">IF(설정!$F$48="","",설정!$F$48)</f>
        <v/>
      </c>
      <c r="L45" s="31" t="str">
        <f aca="false">IF(OR(K45="",I45=""),"",MAX(0,N(K45)-N(I45)))</f>
        <v/>
      </c>
      <c r="M45" s="33" t="str">
        <f aca="false">IF(설정!$G$48="","",설정!$G$48)</f>
        <v/>
      </c>
      <c r="N45" s="33" t="str">
        <f aca="false">IF(OR(L45="",M45=""),"",N(L45)*N(M45))</f>
        <v/>
      </c>
      <c r="O45" s="18"/>
    </row>
    <row r="46" customFormat="false" ht="21" hidden="false" customHeight="true" outlineLevel="0" collapsed="false">
      <c r="A46" s="13" t="n">
        <v>41</v>
      </c>
      <c r="B46" s="29" t="str">
        <f aca="false">IF(설정!$C$49="","",설정!$C$49)</f>
        <v/>
      </c>
      <c r="C46" s="30" t="str">
        <f aca="false">IF(설정!$D$49="","",설정!$D$49)</f>
        <v/>
      </c>
      <c r="D46" s="30" t="str">
        <f aca="false">IF(설정!$E$49="","",설정!$E$49)</f>
        <v/>
      </c>
      <c r="E46" s="16"/>
      <c r="F46" s="16"/>
      <c r="G46" s="16"/>
      <c r="H46" s="31" t="str">
        <f aca="false">IF($B46="","",IF(COUNT(E46:G46)=0,"",N(E46)+N(F46)-N(G46)))</f>
        <v/>
      </c>
      <c r="I46" s="16"/>
      <c r="J46" s="32" t="str">
        <f aca="false">IF(OR(H46="",I46=""),"",N(I46)-N(H46))</f>
        <v/>
      </c>
      <c r="K46" s="31" t="str">
        <f aca="false">IF(설정!$F$49="","",설정!$F$49)</f>
        <v/>
      </c>
      <c r="L46" s="31" t="str">
        <f aca="false">IF(OR(K46="",I46=""),"",MAX(0,N(K46)-N(I46)))</f>
        <v/>
      </c>
      <c r="M46" s="33" t="str">
        <f aca="false">IF(설정!$G$49="","",설정!$G$49)</f>
        <v/>
      </c>
      <c r="N46" s="33" t="str">
        <f aca="false">IF(OR(L46="",M46=""),"",N(L46)*N(M46))</f>
        <v/>
      </c>
      <c r="O46" s="18"/>
    </row>
    <row r="47" customFormat="false" ht="21" hidden="false" customHeight="true" outlineLevel="0" collapsed="false">
      <c r="A47" s="13" t="n">
        <v>42</v>
      </c>
      <c r="B47" s="29" t="str">
        <f aca="false">IF(설정!$C$50="","",설정!$C$50)</f>
        <v/>
      </c>
      <c r="C47" s="30" t="str">
        <f aca="false">IF(설정!$D$50="","",설정!$D$50)</f>
        <v/>
      </c>
      <c r="D47" s="30" t="str">
        <f aca="false">IF(설정!$E$50="","",설정!$E$50)</f>
        <v/>
      </c>
      <c r="E47" s="16"/>
      <c r="F47" s="16"/>
      <c r="G47" s="16"/>
      <c r="H47" s="31" t="str">
        <f aca="false">IF($B47="","",IF(COUNT(E47:G47)=0,"",N(E47)+N(F47)-N(G47)))</f>
        <v/>
      </c>
      <c r="I47" s="16"/>
      <c r="J47" s="32" t="str">
        <f aca="false">IF(OR(H47="",I47=""),"",N(I47)-N(H47))</f>
        <v/>
      </c>
      <c r="K47" s="31" t="str">
        <f aca="false">IF(설정!$F$50="","",설정!$F$50)</f>
        <v/>
      </c>
      <c r="L47" s="31" t="str">
        <f aca="false">IF(OR(K47="",I47=""),"",MAX(0,N(K47)-N(I47)))</f>
        <v/>
      </c>
      <c r="M47" s="33" t="str">
        <f aca="false">IF(설정!$G$50="","",설정!$G$50)</f>
        <v/>
      </c>
      <c r="N47" s="33" t="str">
        <f aca="false">IF(OR(L47="",M47=""),"",N(L47)*N(M47))</f>
        <v/>
      </c>
      <c r="O47" s="18"/>
    </row>
    <row r="48" customFormat="false" ht="21" hidden="false" customHeight="true" outlineLevel="0" collapsed="false">
      <c r="A48" s="13" t="n">
        <v>43</v>
      </c>
      <c r="B48" s="29" t="str">
        <f aca="false">IF(설정!$C$51="","",설정!$C$51)</f>
        <v/>
      </c>
      <c r="C48" s="30" t="str">
        <f aca="false">IF(설정!$D$51="","",설정!$D$51)</f>
        <v/>
      </c>
      <c r="D48" s="30" t="str">
        <f aca="false">IF(설정!$E$51="","",설정!$E$51)</f>
        <v/>
      </c>
      <c r="E48" s="16"/>
      <c r="F48" s="16"/>
      <c r="G48" s="16"/>
      <c r="H48" s="31" t="str">
        <f aca="false">IF($B48="","",IF(COUNT(E48:G48)=0,"",N(E48)+N(F48)-N(G48)))</f>
        <v/>
      </c>
      <c r="I48" s="16"/>
      <c r="J48" s="32" t="str">
        <f aca="false">IF(OR(H48="",I48=""),"",N(I48)-N(H48))</f>
        <v/>
      </c>
      <c r="K48" s="31" t="str">
        <f aca="false">IF(설정!$F$51="","",설정!$F$51)</f>
        <v/>
      </c>
      <c r="L48" s="31" t="str">
        <f aca="false">IF(OR(K48="",I48=""),"",MAX(0,N(K48)-N(I48)))</f>
        <v/>
      </c>
      <c r="M48" s="33" t="str">
        <f aca="false">IF(설정!$G$51="","",설정!$G$51)</f>
        <v/>
      </c>
      <c r="N48" s="33" t="str">
        <f aca="false">IF(OR(L48="",M48=""),"",N(L48)*N(M48))</f>
        <v/>
      </c>
      <c r="O48" s="18"/>
    </row>
    <row r="49" customFormat="false" ht="21" hidden="false" customHeight="true" outlineLevel="0" collapsed="false">
      <c r="A49" s="13" t="n">
        <v>44</v>
      </c>
      <c r="B49" s="29" t="str">
        <f aca="false">IF(설정!$C$52="","",설정!$C$52)</f>
        <v/>
      </c>
      <c r="C49" s="30" t="str">
        <f aca="false">IF(설정!$D$52="","",설정!$D$52)</f>
        <v/>
      </c>
      <c r="D49" s="30" t="str">
        <f aca="false">IF(설정!$E$52="","",설정!$E$52)</f>
        <v/>
      </c>
      <c r="E49" s="16"/>
      <c r="F49" s="16"/>
      <c r="G49" s="16"/>
      <c r="H49" s="31" t="str">
        <f aca="false">IF($B49="","",IF(COUNT(E49:G49)=0,"",N(E49)+N(F49)-N(G49)))</f>
        <v/>
      </c>
      <c r="I49" s="16"/>
      <c r="J49" s="32" t="str">
        <f aca="false">IF(OR(H49="",I49=""),"",N(I49)-N(H49))</f>
        <v/>
      </c>
      <c r="K49" s="31" t="str">
        <f aca="false">IF(설정!$F$52="","",설정!$F$52)</f>
        <v/>
      </c>
      <c r="L49" s="31" t="str">
        <f aca="false">IF(OR(K49="",I49=""),"",MAX(0,N(K49)-N(I49)))</f>
        <v/>
      </c>
      <c r="M49" s="33" t="str">
        <f aca="false">IF(설정!$G$52="","",설정!$G$52)</f>
        <v/>
      </c>
      <c r="N49" s="33" t="str">
        <f aca="false">IF(OR(L49="",M49=""),"",N(L49)*N(M49))</f>
        <v/>
      </c>
      <c r="O49" s="18"/>
    </row>
    <row r="50" customFormat="false" ht="21" hidden="false" customHeight="true" outlineLevel="0" collapsed="false">
      <c r="A50" s="13" t="n">
        <v>45</v>
      </c>
      <c r="B50" s="29" t="str">
        <f aca="false">IF(설정!$C$53="","",설정!$C$53)</f>
        <v/>
      </c>
      <c r="C50" s="30" t="str">
        <f aca="false">IF(설정!$D$53="","",설정!$D$53)</f>
        <v/>
      </c>
      <c r="D50" s="30" t="str">
        <f aca="false">IF(설정!$E$53="","",설정!$E$53)</f>
        <v/>
      </c>
      <c r="E50" s="16"/>
      <c r="F50" s="16"/>
      <c r="G50" s="16"/>
      <c r="H50" s="31" t="str">
        <f aca="false">IF($B50="","",IF(COUNT(E50:G50)=0,"",N(E50)+N(F50)-N(G50)))</f>
        <v/>
      </c>
      <c r="I50" s="16"/>
      <c r="J50" s="32" t="str">
        <f aca="false">IF(OR(H50="",I50=""),"",N(I50)-N(H50))</f>
        <v/>
      </c>
      <c r="K50" s="31" t="str">
        <f aca="false">IF(설정!$F$53="","",설정!$F$53)</f>
        <v/>
      </c>
      <c r="L50" s="31" t="str">
        <f aca="false">IF(OR(K50="",I50=""),"",MAX(0,N(K50)-N(I50)))</f>
        <v/>
      </c>
      <c r="M50" s="33" t="str">
        <f aca="false">IF(설정!$G$53="","",설정!$G$53)</f>
        <v/>
      </c>
      <c r="N50" s="33" t="str">
        <f aca="false">IF(OR(L50="",M50=""),"",N(L50)*N(M50))</f>
        <v/>
      </c>
      <c r="O50" s="18"/>
    </row>
    <row r="51" customFormat="false" ht="21" hidden="false" customHeight="true" outlineLevel="0" collapsed="false">
      <c r="A51" s="13" t="n">
        <v>46</v>
      </c>
      <c r="B51" s="29" t="str">
        <f aca="false">IF(설정!$C$54="","",설정!$C$54)</f>
        <v/>
      </c>
      <c r="C51" s="30" t="str">
        <f aca="false">IF(설정!$D$54="","",설정!$D$54)</f>
        <v/>
      </c>
      <c r="D51" s="30" t="str">
        <f aca="false">IF(설정!$E$54="","",설정!$E$54)</f>
        <v/>
      </c>
      <c r="E51" s="16"/>
      <c r="F51" s="16"/>
      <c r="G51" s="16"/>
      <c r="H51" s="31" t="str">
        <f aca="false">IF($B51="","",IF(COUNT(E51:G51)=0,"",N(E51)+N(F51)-N(G51)))</f>
        <v/>
      </c>
      <c r="I51" s="16"/>
      <c r="J51" s="32" t="str">
        <f aca="false">IF(OR(H51="",I51=""),"",N(I51)-N(H51))</f>
        <v/>
      </c>
      <c r="K51" s="31" t="str">
        <f aca="false">IF(설정!$F$54="","",설정!$F$54)</f>
        <v/>
      </c>
      <c r="L51" s="31" t="str">
        <f aca="false">IF(OR(K51="",I51=""),"",MAX(0,N(K51)-N(I51)))</f>
        <v/>
      </c>
      <c r="M51" s="33" t="str">
        <f aca="false">IF(설정!$G$54="","",설정!$G$54)</f>
        <v/>
      </c>
      <c r="N51" s="33" t="str">
        <f aca="false">IF(OR(L51="",M51=""),"",N(L51)*N(M51))</f>
        <v/>
      </c>
      <c r="O51" s="18"/>
    </row>
    <row r="52" customFormat="false" ht="21" hidden="false" customHeight="true" outlineLevel="0" collapsed="false">
      <c r="A52" s="13" t="n">
        <v>47</v>
      </c>
      <c r="B52" s="29" t="str">
        <f aca="false">IF(설정!$C$55="","",설정!$C$55)</f>
        <v/>
      </c>
      <c r="C52" s="30" t="str">
        <f aca="false">IF(설정!$D$55="","",설정!$D$55)</f>
        <v/>
      </c>
      <c r="D52" s="30" t="str">
        <f aca="false">IF(설정!$E$55="","",설정!$E$55)</f>
        <v/>
      </c>
      <c r="E52" s="16"/>
      <c r="F52" s="16"/>
      <c r="G52" s="16"/>
      <c r="H52" s="31" t="str">
        <f aca="false">IF($B52="","",IF(COUNT(E52:G52)=0,"",N(E52)+N(F52)-N(G52)))</f>
        <v/>
      </c>
      <c r="I52" s="16"/>
      <c r="J52" s="32" t="str">
        <f aca="false">IF(OR(H52="",I52=""),"",N(I52)-N(H52))</f>
        <v/>
      </c>
      <c r="K52" s="31" t="str">
        <f aca="false">IF(설정!$F$55="","",설정!$F$55)</f>
        <v/>
      </c>
      <c r="L52" s="31" t="str">
        <f aca="false">IF(OR(K52="",I52=""),"",MAX(0,N(K52)-N(I52)))</f>
        <v/>
      </c>
      <c r="M52" s="33" t="str">
        <f aca="false">IF(설정!$G$55="","",설정!$G$55)</f>
        <v/>
      </c>
      <c r="N52" s="33" t="str">
        <f aca="false">IF(OR(L52="",M52=""),"",N(L52)*N(M52))</f>
        <v/>
      </c>
      <c r="O52" s="18"/>
    </row>
    <row r="53" customFormat="false" ht="21" hidden="false" customHeight="true" outlineLevel="0" collapsed="false">
      <c r="A53" s="13" t="n">
        <v>48</v>
      </c>
      <c r="B53" s="29" t="str">
        <f aca="false">IF(설정!$C$56="","",설정!$C$56)</f>
        <v/>
      </c>
      <c r="C53" s="30" t="str">
        <f aca="false">IF(설정!$D$56="","",설정!$D$56)</f>
        <v/>
      </c>
      <c r="D53" s="30" t="str">
        <f aca="false">IF(설정!$E$56="","",설정!$E$56)</f>
        <v/>
      </c>
      <c r="E53" s="16"/>
      <c r="F53" s="16"/>
      <c r="G53" s="16"/>
      <c r="H53" s="31" t="str">
        <f aca="false">IF($B53="","",IF(COUNT(E53:G53)=0,"",N(E53)+N(F53)-N(G53)))</f>
        <v/>
      </c>
      <c r="I53" s="16"/>
      <c r="J53" s="32" t="str">
        <f aca="false">IF(OR(H53="",I53=""),"",N(I53)-N(H53))</f>
        <v/>
      </c>
      <c r="K53" s="31" t="str">
        <f aca="false">IF(설정!$F$56="","",설정!$F$56)</f>
        <v/>
      </c>
      <c r="L53" s="31" t="str">
        <f aca="false">IF(OR(K53="",I53=""),"",MAX(0,N(K53)-N(I53)))</f>
        <v/>
      </c>
      <c r="M53" s="33" t="str">
        <f aca="false">IF(설정!$G$56="","",설정!$G$56)</f>
        <v/>
      </c>
      <c r="N53" s="33" t="str">
        <f aca="false">IF(OR(L53="",M53=""),"",N(L53)*N(M53))</f>
        <v/>
      </c>
      <c r="O53" s="18"/>
    </row>
    <row r="54" customFormat="false" ht="21" hidden="false" customHeight="true" outlineLevel="0" collapsed="false">
      <c r="A54" s="13" t="n">
        <v>49</v>
      </c>
      <c r="B54" s="29" t="str">
        <f aca="false">IF(설정!$C$57="","",설정!$C$57)</f>
        <v/>
      </c>
      <c r="C54" s="30" t="str">
        <f aca="false">IF(설정!$D$57="","",설정!$D$57)</f>
        <v/>
      </c>
      <c r="D54" s="30" t="str">
        <f aca="false">IF(설정!$E$57="","",설정!$E$57)</f>
        <v/>
      </c>
      <c r="E54" s="16"/>
      <c r="F54" s="16"/>
      <c r="G54" s="16"/>
      <c r="H54" s="31" t="str">
        <f aca="false">IF($B54="","",IF(COUNT(E54:G54)=0,"",N(E54)+N(F54)-N(G54)))</f>
        <v/>
      </c>
      <c r="I54" s="16"/>
      <c r="J54" s="32" t="str">
        <f aca="false">IF(OR(H54="",I54=""),"",N(I54)-N(H54))</f>
        <v/>
      </c>
      <c r="K54" s="31" t="str">
        <f aca="false">IF(설정!$F$57="","",설정!$F$57)</f>
        <v/>
      </c>
      <c r="L54" s="31" t="str">
        <f aca="false">IF(OR(K54="",I54=""),"",MAX(0,N(K54)-N(I54)))</f>
        <v/>
      </c>
      <c r="M54" s="33" t="str">
        <f aca="false">IF(설정!$G$57="","",설정!$G$57)</f>
        <v/>
      </c>
      <c r="N54" s="33" t="str">
        <f aca="false">IF(OR(L54="",M54=""),"",N(L54)*N(M54))</f>
        <v/>
      </c>
      <c r="O54" s="18"/>
    </row>
    <row r="55" customFormat="false" ht="21" hidden="false" customHeight="true" outlineLevel="0" collapsed="false">
      <c r="A55" s="13" t="n">
        <v>50</v>
      </c>
      <c r="B55" s="29" t="str">
        <f aca="false">IF(설정!$C$58="","",설정!$C$58)</f>
        <v/>
      </c>
      <c r="C55" s="30" t="str">
        <f aca="false">IF(설정!$D$58="","",설정!$D$58)</f>
        <v/>
      </c>
      <c r="D55" s="30" t="str">
        <f aca="false">IF(설정!$E$58="","",설정!$E$58)</f>
        <v/>
      </c>
      <c r="E55" s="16"/>
      <c r="F55" s="16"/>
      <c r="G55" s="16"/>
      <c r="H55" s="31" t="str">
        <f aca="false">IF($B55="","",IF(COUNT(E55:G55)=0,"",N(E55)+N(F55)-N(G55)))</f>
        <v/>
      </c>
      <c r="I55" s="16"/>
      <c r="J55" s="32" t="str">
        <f aca="false">IF(OR(H55="",I55=""),"",N(I55)-N(H55))</f>
        <v/>
      </c>
      <c r="K55" s="31" t="str">
        <f aca="false">IF(설정!$F$58="","",설정!$F$58)</f>
        <v/>
      </c>
      <c r="L55" s="31" t="str">
        <f aca="false">IF(OR(K55="",I55=""),"",MAX(0,N(K55)-N(I55)))</f>
        <v/>
      </c>
      <c r="M55" s="33" t="str">
        <f aca="false">IF(설정!$G$58="","",설정!$G$58)</f>
        <v/>
      </c>
      <c r="N55" s="33" t="str">
        <f aca="false">IF(OR(L55="",M55=""),"",N(L55)*N(M55))</f>
        <v/>
      </c>
      <c r="O55" s="18"/>
    </row>
    <row r="56" customFormat="false" ht="21" hidden="false" customHeight="true" outlineLevel="0" collapsed="false">
      <c r="A56" s="13" t="n">
        <v>51</v>
      </c>
      <c r="B56" s="29" t="str">
        <f aca="false">IF(설정!$C$59="","",설정!$C$59)</f>
        <v/>
      </c>
      <c r="C56" s="30" t="str">
        <f aca="false">IF(설정!$D$59="","",설정!$D$59)</f>
        <v/>
      </c>
      <c r="D56" s="30" t="str">
        <f aca="false">IF(설정!$E$59="","",설정!$E$59)</f>
        <v/>
      </c>
      <c r="E56" s="16"/>
      <c r="F56" s="16"/>
      <c r="G56" s="16"/>
      <c r="H56" s="31" t="str">
        <f aca="false">IF($B56="","",IF(COUNT(E56:G56)=0,"",N(E56)+N(F56)-N(G56)))</f>
        <v/>
      </c>
      <c r="I56" s="16"/>
      <c r="J56" s="32" t="str">
        <f aca="false">IF(OR(H56="",I56=""),"",N(I56)-N(H56))</f>
        <v/>
      </c>
      <c r="K56" s="31" t="str">
        <f aca="false">IF(설정!$F$59="","",설정!$F$59)</f>
        <v/>
      </c>
      <c r="L56" s="31" t="str">
        <f aca="false">IF(OR(K56="",I56=""),"",MAX(0,N(K56)-N(I56)))</f>
        <v/>
      </c>
      <c r="M56" s="33" t="str">
        <f aca="false">IF(설정!$G$59="","",설정!$G$59)</f>
        <v/>
      </c>
      <c r="N56" s="33" t="str">
        <f aca="false">IF(OR(L56="",M56=""),"",N(L56)*N(M56))</f>
        <v/>
      </c>
      <c r="O56" s="18"/>
    </row>
    <row r="57" customFormat="false" ht="21" hidden="false" customHeight="true" outlineLevel="0" collapsed="false">
      <c r="A57" s="13" t="n">
        <v>52</v>
      </c>
      <c r="B57" s="29" t="str">
        <f aca="false">IF(설정!$C$60="","",설정!$C$60)</f>
        <v/>
      </c>
      <c r="C57" s="30" t="str">
        <f aca="false">IF(설정!$D$60="","",설정!$D$60)</f>
        <v/>
      </c>
      <c r="D57" s="30" t="str">
        <f aca="false">IF(설정!$E$60="","",설정!$E$60)</f>
        <v/>
      </c>
      <c r="E57" s="16"/>
      <c r="F57" s="16"/>
      <c r="G57" s="16"/>
      <c r="H57" s="31" t="str">
        <f aca="false">IF($B57="","",IF(COUNT(E57:G57)=0,"",N(E57)+N(F57)-N(G57)))</f>
        <v/>
      </c>
      <c r="I57" s="16"/>
      <c r="J57" s="32" t="str">
        <f aca="false">IF(OR(H57="",I57=""),"",N(I57)-N(H57))</f>
        <v/>
      </c>
      <c r="K57" s="31" t="str">
        <f aca="false">IF(설정!$F$60="","",설정!$F$60)</f>
        <v/>
      </c>
      <c r="L57" s="31" t="str">
        <f aca="false">IF(OR(K57="",I57=""),"",MAX(0,N(K57)-N(I57)))</f>
        <v/>
      </c>
      <c r="M57" s="33" t="str">
        <f aca="false">IF(설정!$G$60="","",설정!$G$60)</f>
        <v/>
      </c>
      <c r="N57" s="33" t="str">
        <f aca="false">IF(OR(L57="",M57=""),"",N(L57)*N(M57))</f>
        <v/>
      </c>
      <c r="O57" s="18"/>
    </row>
    <row r="58" customFormat="false" ht="21" hidden="false" customHeight="true" outlineLevel="0" collapsed="false">
      <c r="A58" s="13" t="n">
        <v>53</v>
      </c>
      <c r="B58" s="29" t="str">
        <f aca="false">IF(설정!$C$61="","",설정!$C$61)</f>
        <v/>
      </c>
      <c r="C58" s="30" t="str">
        <f aca="false">IF(설정!$D$61="","",설정!$D$61)</f>
        <v/>
      </c>
      <c r="D58" s="30" t="str">
        <f aca="false">IF(설정!$E$61="","",설정!$E$61)</f>
        <v/>
      </c>
      <c r="E58" s="16"/>
      <c r="F58" s="16"/>
      <c r="G58" s="16"/>
      <c r="H58" s="31" t="str">
        <f aca="false">IF($B58="","",IF(COUNT(E58:G58)=0,"",N(E58)+N(F58)-N(G58)))</f>
        <v/>
      </c>
      <c r="I58" s="16"/>
      <c r="J58" s="32" t="str">
        <f aca="false">IF(OR(H58="",I58=""),"",N(I58)-N(H58))</f>
        <v/>
      </c>
      <c r="K58" s="31" t="str">
        <f aca="false">IF(설정!$F$61="","",설정!$F$61)</f>
        <v/>
      </c>
      <c r="L58" s="31" t="str">
        <f aca="false">IF(OR(K58="",I58=""),"",MAX(0,N(K58)-N(I58)))</f>
        <v/>
      </c>
      <c r="M58" s="33" t="str">
        <f aca="false">IF(설정!$G$61="","",설정!$G$61)</f>
        <v/>
      </c>
      <c r="N58" s="33" t="str">
        <f aca="false">IF(OR(L58="",M58=""),"",N(L58)*N(M58))</f>
        <v/>
      </c>
      <c r="O58" s="18"/>
    </row>
    <row r="59" customFormat="false" ht="21" hidden="false" customHeight="true" outlineLevel="0" collapsed="false">
      <c r="A59" s="13" t="n">
        <v>54</v>
      </c>
      <c r="B59" s="29" t="str">
        <f aca="false">IF(설정!$C$62="","",설정!$C$62)</f>
        <v/>
      </c>
      <c r="C59" s="30" t="str">
        <f aca="false">IF(설정!$D$62="","",설정!$D$62)</f>
        <v/>
      </c>
      <c r="D59" s="30" t="str">
        <f aca="false">IF(설정!$E$62="","",설정!$E$62)</f>
        <v/>
      </c>
      <c r="E59" s="16"/>
      <c r="F59" s="16"/>
      <c r="G59" s="16"/>
      <c r="H59" s="31" t="str">
        <f aca="false">IF($B59="","",IF(COUNT(E59:G59)=0,"",N(E59)+N(F59)-N(G59)))</f>
        <v/>
      </c>
      <c r="I59" s="16"/>
      <c r="J59" s="32" t="str">
        <f aca="false">IF(OR(H59="",I59=""),"",N(I59)-N(H59))</f>
        <v/>
      </c>
      <c r="K59" s="31" t="str">
        <f aca="false">IF(설정!$F$62="","",설정!$F$62)</f>
        <v/>
      </c>
      <c r="L59" s="31" t="str">
        <f aca="false">IF(OR(K59="",I59=""),"",MAX(0,N(K59)-N(I59)))</f>
        <v/>
      </c>
      <c r="M59" s="33" t="str">
        <f aca="false">IF(설정!$G$62="","",설정!$G$62)</f>
        <v/>
      </c>
      <c r="N59" s="33" t="str">
        <f aca="false">IF(OR(L59="",M59=""),"",N(L59)*N(M59))</f>
        <v/>
      </c>
      <c r="O59" s="18"/>
    </row>
    <row r="60" customFormat="false" ht="21" hidden="false" customHeight="true" outlineLevel="0" collapsed="false">
      <c r="A60" s="13" t="n">
        <v>55</v>
      </c>
      <c r="B60" s="29" t="str">
        <f aca="false">IF(설정!$C$63="","",설정!$C$63)</f>
        <v/>
      </c>
      <c r="C60" s="30" t="str">
        <f aca="false">IF(설정!$D$63="","",설정!$D$63)</f>
        <v/>
      </c>
      <c r="D60" s="30" t="str">
        <f aca="false">IF(설정!$E$63="","",설정!$E$63)</f>
        <v/>
      </c>
      <c r="E60" s="16"/>
      <c r="F60" s="16"/>
      <c r="G60" s="16"/>
      <c r="H60" s="31" t="str">
        <f aca="false">IF($B60="","",IF(COUNT(E60:G60)=0,"",N(E60)+N(F60)-N(G60)))</f>
        <v/>
      </c>
      <c r="I60" s="16"/>
      <c r="J60" s="32" t="str">
        <f aca="false">IF(OR(H60="",I60=""),"",N(I60)-N(H60))</f>
        <v/>
      </c>
      <c r="K60" s="31" t="str">
        <f aca="false">IF(설정!$F$63="","",설정!$F$63)</f>
        <v/>
      </c>
      <c r="L60" s="31" t="str">
        <f aca="false">IF(OR(K60="",I60=""),"",MAX(0,N(K60)-N(I60)))</f>
        <v/>
      </c>
      <c r="M60" s="33" t="str">
        <f aca="false">IF(설정!$G$63="","",설정!$G$63)</f>
        <v/>
      </c>
      <c r="N60" s="33" t="str">
        <f aca="false">IF(OR(L60="",M60=""),"",N(L60)*N(M60))</f>
        <v/>
      </c>
      <c r="O60" s="18"/>
    </row>
    <row r="61" customFormat="false" ht="21" hidden="false" customHeight="true" outlineLevel="0" collapsed="false">
      <c r="A61" s="13" t="n">
        <v>56</v>
      </c>
      <c r="B61" s="29" t="str">
        <f aca="false">IF(설정!$C$64="","",설정!$C$64)</f>
        <v/>
      </c>
      <c r="C61" s="30" t="str">
        <f aca="false">IF(설정!$D$64="","",설정!$D$64)</f>
        <v/>
      </c>
      <c r="D61" s="30" t="str">
        <f aca="false">IF(설정!$E$64="","",설정!$E$64)</f>
        <v/>
      </c>
      <c r="E61" s="16"/>
      <c r="F61" s="16"/>
      <c r="G61" s="16"/>
      <c r="H61" s="31" t="str">
        <f aca="false">IF($B61="","",IF(COUNT(E61:G61)=0,"",N(E61)+N(F61)-N(G61)))</f>
        <v/>
      </c>
      <c r="I61" s="16"/>
      <c r="J61" s="32" t="str">
        <f aca="false">IF(OR(H61="",I61=""),"",N(I61)-N(H61))</f>
        <v/>
      </c>
      <c r="K61" s="31" t="str">
        <f aca="false">IF(설정!$F$64="","",설정!$F$64)</f>
        <v/>
      </c>
      <c r="L61" s="31" t="str">
        <f aca="false">IF(OR(K61="",I61=""),"",MAX(0,N(K61)-N(I61)))</f>
        <v/>
      </c>
      <c r="M61" s="33" t="str">
        <f aca="false">IF(설정!$G$64="","",설정!$G$64)</f>
        <v/>
      </c>
      <c r="N61" s="33" t="str">
        <f aca="false">IF(OR(L61="",M61=""),"",N(L61)*N(M61))</f>
        <v/>
      </c>
      <c r="O61" s="18"/>
    </row>
    <row r="62" customFormat="false" ht="21" hidden="false" customHeight="true" outlineLevel="0" collapsed="false">
      <c r="A62" s="13" t="n">
        <v>57</v>
      </c>
      <c r="B62" s="29" t="str">
        <f aca="false">IF(설정!$C$65="","",설정!$C$65)</f>
        <v/>
      </c>
      <c r="C62" s="30" t="str">
        <f aca="false">IF(설정!$D$65="","",설정!$D$65)</f>
        <v/>
      </c>
      <c r="D62" s="30" t="str">
        <f aca="false">IF(설정!$E$65="","",설정!$E$65)</f>
        <v/>
      </c>
      <c r="E62" s="16"/>
      <c r="F62" s="16"/>
      <c r="G62" s="16"/>
      <c r="H62" s="31" t="str">
        <f aca="false">IF($B62="","",IF(COUNT(E62:G62)=0,"",N(E62)+N(F62)-N(G62)))</f>
        <v/>
      </c>
      <c r="I62" s="16"/>
      <c r="J62" s="32" t="str">
        <f aca="false">IF(OR(H62="",I62=""),"",N(I62)-N(H62))</f>
        <v/>
      </c>
      <c r="K62" s="31" t="str">
        <f aca="false">IF(설정!$F$65="","",설정!$F$65)</f>
        <v/>
      </c>
      <c r="L62" s="31" t="str">
        <f aca="false">IF(OR(K62="",I62=""),"",MAX(0,N(K62)-N(I62)))</f>
        <v/>
      </c>
      <c r="M62" s="33" t="str">
        <f aca="false">IF(설정!$G$65="","",설정!$G$65)</f>
        <v/>
      </c>
      <c r="N62" s="33" t="str">
        <f aca="false">IF(OR(L62="",M62=""),"",N(L62)*N(M62))</f>
        <v/>
      </c>
      <c r="O62" s="18"/>
    </row>
    <row r="63" customFormat="false" ht="21" hidden="false" customHeight="true" outlineLevel="0" collapsed="false">
      <c r="A63" s="13" t="n">
        <v>58</v>
      </c>
      <c r="B63" s="29" t="str">
        <f aca="false">IF(설정!$C$66="","",설정!$C$66)</f>
        <v/>
      </c>
      <c r="C63" s="30" t="str">
        <f aca="false">IF(설정!$D$66="","",설정!$D$66)</f>
        <v/>
      </c>
      <c r="D63" s="30" t="str">
        <f aca="false">IF(설정!$E$66="","",설정!$E$66)</f>
        <v/>
      </c>
      <c r="E63" s="16"/>
      <c r="F63" s="16"/>
      <c r="G63" s="16"/>
      <c r="H63" s="31" t="str">
        <f aca="false">IF($B63="","",IF(COUNT(E63:G63)=0,"",N(E63)+N(F63)-N(G63)))</f>
        <v/>
      </c>
      <c r="I63" s="16"/>
      <c r="J63" s="32" t="str">
        <f aca="false">IF(OR(H63="",I63=""),"",N(I63)-N(H63))</f>
        <v/>
      </c>
      <c r="K63" s="31" t="str">
        <f aca="false">IF(설정!$F$66="","",설정!$F$66)</f>
        <v/>
      </c>
      <c r="L63" s="31" t="str">
        <f aca="false">IF(OR(K63="",I63=""),"",MAX(0,N(K63)-N(I63)))</f>
        <v/>
      </c>
      <c r="M63" s="33" t="str">
        <f aca="false">IF(설정!$G$66="","",설정!$G$66)</f>
        <v/>
      </c>
      <c r="N63" s="33" t="str">
        <f aca="false">IF(OR(L63="",M63=""),"",N(L63)*N(M63))</f>
        <v/>
      </c>
      <c r="O63" s="18"/>
    </row>
    <row r="64" customFormat="false" ht="21" hidden="false" customHeight="true" outlineLevel="0" collapsed="false">
      <c r="A64" s="13" t="n">
        <v>59</v>
      </c>
      <c r="B64" s="29" t="str">
        <f aca="false">IF(설정!$C$67="","",설정!$C$67)</f>
        <v/>
      </c>
      <c r="C64" s="30" t="str">
        <f aca="false">IF(설정!$D$67="","",설정!$D$67)</f>
        <v/>
      </c>
      <c r="D64" s="30" t="str">
        <f aca="false">IF(설정!$E$67="","",설정!$E$67)</f>
        <v/>
      </c>
      <c r="E64" s="16"/>
      <c r="F64" s="16"/>
      <c r="G64" s="16"/>
      <c r="H64" s="31" t="str">
        <f aca="false">IF($B64="","",IF(COUNT(E64:G64)=0,"",N(E64)+N(F64)-N(G64)))</f>
        <v/>
      </c>
      <c r="I64" s="16"/>
      <c r="J64" s="32" t="str">
        <f aca="false">IF(OR(H64="",I64=""),"",N(I64)-N(H64))</f>
        <v/>
      </c>
      <c r="K64" s="31" t="str">
        <f aca="false">IF(설정!$F$67="","",설정!$F$67)</f>
        <v/>
      </c>
      <c r="L64" s="31" t="str">
        <f aca="false">IF(OR(K64="",I64=""),"",MAX(0,N(K64)-N(I64)))</f>
        <v/>
      </c>
      <c r="M64" s="33" t="str">
        <f aca="false">IF(설정!$G$67="","",설정!$G$67)</f>
        <v/>
      </c>
      <c r="N64" s="33" t="str">
        <f aca="false">IF(OR(L64="",M64=""),"",N(L64)*N(M64))</f>
        <v/>
      </c>
      <c r="O64" s="18"/>
    </row>
    <row r="65" customFormat="false" ht="21" hidden="false" customHeight="true" outlineLevel="0" collapsed="false">
      <c r="A65" s="13" t="n">
        <v>60</v>
      </c>
      <c r="B65" s="29" t="str">
        <f aca="false">IF(설정!$C$68="","",설정!$C$68)</f>
        <v/>
      </c>
      <c r="C65" s="30" t="str">
        <f aca="false">IF(설정!$D$68="","",설정!$D$68)</f>
        <v/>
      </c>
      <c r="D65" s="30" t="str">
        <f aca="false">IF(설정!$E$68="","",설정!$E$68)</f>
        <v/>
      </c>
      <c r="E65" s="16"/>
      <c r="F65" s="16"/>
      <c r="G65" s="16"/>
      <c r="H65" s="31" t="str">
        <f aca="false">IF($B65="","",IF(COUNT(E65:G65)=0,"",N(E65)+N(F65)-N(G65)))</f>
        <v/>
      </c>
      <c r="I65" s="16"/>
      <c r="J65" s="32" t="str">
        <f aca="false">IF(OR(H65="",I65=""),"",N(I65)-N(H65))</f>
        <v/>
      </c>
      <c r="K65" s="31" t="str">
        <f aca="false">IF(설정!$F$68="","",설정!$F$68)</f>
        <v/>
      </c>
      <c r="L65" s="31" t="str">
        <f aca="false">IF(OR(K65="",I65=""),"",MAX(0,N(K65)-N(I65)))</f>
        <v/>
      </c>
      <c r="M65" s="33" t="str">
        <f aca="false">IF(설정!$G$68="","",설정!$G$68)</f>
        <v/>
      </c>
      <c r="N65" s="33" t="str">
        <f aca="false">IF(OR(L65="",M65=""),"",N(L65)*N(M65))</f>
        <v/>
      </c>
      <c r="O65" s="18"/>
    </row>
    <row r="66" customFormat="false" ht="21" hidden="false" customHeight="true" outlineLevel="0" collapsed="false">
      <c r="A66" s="13" t="n">
        <v>61</v>
      </c>
      <c r="B66" s="29" t="str">
        <f aca="false">IF(설정!$C$69="","",설정!$C$69)</f>
        <v/>
      </c>
      <c r="C66" s="30" t="str">
        <f aca="false">IF(설정!$D$69="","",설정!$D$69)</f>
        <v/>
      </c>
      <c r="D66" s="30" t="str">
        <f aca="false">IF(설정!$E$69="","",설정!$E$69)</f>
        <v/>
      </c>
      <c r="E66" s="16"/>
      <c r="F66" s="16"/>
      <c r="G66" s="16"/>
      <c r="H66" s="31" t="str">
        <f aca="false">IF($B66="","",IF(COUNT(E66:G66)=0,"",N(E66)+N(F66)-N(G66)))</f>
        <v/>
      </c>
      <c r="I66" s="16"/>
      <c r="J66" s="32" t="str">
        <f aca="false">IF(OR(H66="",I66=""),"",N(I66)-N(H66))</f>
        <v/>
      </c>
      <c r="K66" s="31" t="str">
        <f aca="false">IF(설정!$F$69="","",설정!$F$69)</f>
        <v/>
      </c>
      <c r="L66" s="31" t="str">
        <f aca="false">IF(OR(K66="",I66=""),"",MAX(0,N(K66)-N(I66)))</f>
        <v/>
      </c>
      <c r="M66" s="33" t="str">
        <f aca="false">IF(설정!$G$69="","",설정!$G$69)</f>
        <v/>
      </c>
      <c r="N66" s="33" t="str">
        <f aca="false">IF(OR(L66="",M66=""),"",N(L66)*N(M66))</f>
        <v/>
      </c>
      <c r="O66" s="18"/>
    </row>
    <row r="67" customFormat="false" ht="21" hidden="false" customHeight="true" outlineLevel="0" collapsed="false">
      <c r="A67" s="13" t="n">
        <v>62</v>
      </c>
      <c r="B67" s="29" t="str">
        <f aca="false">IF(설정!$C$70="","",설정!$C$70)</f>
        <v/>
      </c>
      <c r="C67" s="30" t="str">
        <f aca="false">IF(설정!$D$70="","",설정!$D$70)</f>
        <v/>
      </c>
      <c r="D67" s="30" t="str">
        <f aca="false">IF(설정!$E$70="","",설정!$E$70)</f>
        <v/>
      </c>
      <c r="E67" s="16"/>
      <c r="F67" s="16"/>
      <c r="G67" s="16"/>
      <c r="H67" s="31" t="str">
        <f aca="false">IF($B67="","",IF(COUNT(E67:G67)=0,"",N(E67)+N(F67)-N(G67)))</f>
        <v/>
      </c>
      <c r="I67" s="16"/>
      <c r="J67" s="32" t="str">
        <f aca="false">IF(OR(H67="",I67=""),"",N(I67)-N(H67))</f>
        <v/>
      </c>
      <c r="K67" s="31" t="str">
        <f aca="false">IF(설정!$F$70="","",설정!$F$70)</f>
        <v/>
      </c>
      <c r="L67" s="31" t="str">
        <f aca="false">IF(OR(K67="",I67=""),"",MAX(0,N(K67)-N(I67)))</f>
        <v/>
      </c>
      <c r="M67" s="33" t="str">
        <f aca="false">IF(설정!$G$70="","",설정!$G$70)</f>
        <v/>
      </c>
      <c r="N67" s="33" t="str">
        <f aca="false">IF(OR(L67="",M67=""),"",N(L67)*N(M67))</f>
        <v/>
      </c>
      <c r="O67" s="18"/>
    </row>
    <row r="68" customFormat="false" ht="21" hidden="false" customHeight="true" outlineLevel="0" collapsed="false">
      <c r="A68" s="13" t="n">
        <v>63</v>
      </c>
      <c r="B68" s="29" t="str">
        <f aca="false">IF(설정!$C$71="","",설정!$C$71)</f>
        <v/>
      </c>
      <c r="C68" s="30" t="str">
        <f aca="false">IF(설정!$D$71="","",설정!$D$71)</f>
        <v/>
      </c>
      <c r="D68" s="30" t="str">
        <f aca="false">IF(설정!$E$71="","",설정!$E$71)</f>
        <v/>
      </c>
      <c r="E68" s="16"/>
      <c r="F68" s="16"/>
      <c r="G68" s="16"/>
      <c r="H68" s="31" t="str">
        <f aca="false">IF($B68="","",IF(COUNT(E68:G68)=0,"",N(E68)+N(F68)-N(G68)))</f>
        <v/>
      </c>
      <c r="I68" s="16"/>
      <c r="J68" s="32" t="str">
        <f aca="false">IF(OR(H68="",I68=""),"",N(I68)-N(H68))</f>
        <v/>
      </c>
      <c r="K68" s="31" t="str">
        <f aca="false">IF(설정!$F$71="","",설정!$F$71)</f>
        <v/>
      </c>
      <c r="L68" s="31" t="str">
        <f aca="false">IF(OR(K68="",I68=""),"",MAX(0,N(K68)-N(I68)))</f>
        <v/>
      </c>
      <c r="M68" s="33" t="str">
        <f aca="false">IF(설정!$G$71="","",설정!$G$71)</f>
        <v/>
      </c>
      <c r="N68" s="33" t="str">
        <f aca="false">IF(OR(L68="",M68=""),"",N(L68)*N(M68))</f>
        <v/>
      </c>
      <c r="O68" s="18"/>
    </row>
    <row r="69" customFormat="false" ht="21" hidden="false" customHeight="true" outlineLevel="0" collapsed="false">
      <c r="A69" s="13" t="n">
        <v>64</v>
      </c>
      <c r="B69" s="29" t="str">
        <f aca="false">IF(설정!$C$72="","",설정!$C$72)</f>
        <v/>
      </c>
      <c r="C69" s="30" t="str">
        <f aca="false">IF(설정!$D$72="","",설정!$D$72)</f>
        <v/>
      </c>
      <c r="D69" s="30" t="str">
        <f aca="false">IF(설정!$E$72="","",설정!$E$72)</f>
        <v/>
      </c>
      <c r="E69" s="16"/>
      <c r="F69" s="16"/>
      <c r="G69" s="16"/>
      <c r="H69" s="31" t="str">
        <f aca="false">IF($B69="","",IF(COUNT(E69:G69)=0,"",N(E69)+N(F69)-N(G69)))</f>
        <v/>
      </c>
      <c r="I69" s="16"/>
      <c r="J69" s="32" t="str">
        <f aca="false">IF(OR(H69="",I69=""),"",N(I69)-N(H69))</f>
        <v/>
      </c>
      <c r="K69" s="31" t="str">
        <f aca="false">IF(설정!$F$72="","",설정!$F$72)</f>
        <v/>
      </c>
      <c r="L69" s="31" t="str">
        <f aca="false">IF(OR(K69="",I69=""),"",MAX(0,N(K69)-N(I69)))</f>
        <v/>
      </c>
      <c r="M69" s="33" t="str">
        <f aca="false">IF(설정!$G$72="","",설정!$G$72)</f>
        <v/>
      </c>
      <c r="N69" s="33" t="str">
        <f aca="false">IF(OR(L69="",M69=""),"",N(L69)*N(M69))</f>
        <v/>
      </c>
      <c r="O69" s="18"/>
    </row>
    <row r="70" customFormat="false" ht="21" hidden="false" customHeight="true" outlineLevel="0" collapsed="false">
      <c r="A70" s="13" t="n">
        <v>65</v>
      </c>
      <c r="B70" s="29" t="str">
        <f aca="false">IF(설정!$C$73="","",설정!$C$73)</f>
        <v/>
      </c>
      <c r="C70" s="30" t="str">
        <f aca="false">IF(설정!$D$73="","",설정!$D$73)</f>
        <v/>
      </c>
      <c r="D70" s="30" t="str">
        <f aca="false">IF(설정!$E$73="","",설정!$E$73)</f>
        <v/>
      </c>
      <c r="E70" s="16"/>
      <c r="F70" s="16"/>
      <c r="G70" s="16"/>
      <c r="H70" s="31" t="str">
        <f aca="false">IF($B70="","",IF(COUNT(E70:G70)=0,"",N(E70)+N(F70)-N(G70)))</f>
        <v/>
      </c>
      <c r="I70" s="16"/>
      <c r="J70" s="32" t="str">
        <f aca="false">IF(OR(H70="",I70=""),"",N(I70)-N(H70))</f>
        <v/>
      </c>
      <c r="K70" s="31" t="str">
        <f aca="false">IF(설정!$F$73="","",설정!$F$73)</f>
        <v/>
      </c>
      <c r="L70" s="31" t="str">
        <f aca="false">IF(OR(K70="",I70=""),"",MAX(0,N(K70)-N(I70)))</f>
        <v/>
      </c>
      <c r="M70" s="33" t="str">
        <f aca="false">IF(설정!$G$73="","",설정!$G$73)</f>
        <v/>
      </c>
      <c r="N70" s="33" t="str">
        <f aca="false">IF(OR(L70="",M70=""),"",N(L70)*N(M70))</f>
        <v/>
      </c>
      <c r="O70" s="18"/>
    </row>
    <row r="71" customFormat="false" ht="21" hidden="false" customHeight="true" outlineLevel="0" collapsed="false">
      <c r="A71" s="13" t="n">
        <v>66</v>
      </c>
      <c r="B71" s="29" t="str">
        <f aca="false">IF(설정!$C$74="","",설정!$C$74)</f>
        <v/>
      </c>
      <c r="C71" s="30" t="str">
        <f aca="false">IF(설정!$D$74="","",설정!$D$74)</f>
        <v/>
      </c>
      <c r="D71" s="30" t="str">
        <f aca="false">IF(설정!$E$74="","",설정!$E$74)</f>
        <v/>
      </c>
      <c r="E71" s="16"/>
      <c r="F71" s="16"/>
      <c r="G71" s="16"/>
      <c r="H71" s="31" t="str">
        <f aca="false">IF($B71="","",IF(COUNT(E71:G71)=0,"",N(E71)+N(F71)-N(G71)))</f>
        <v/>
      </c>
      <c r="I71" s="16"/>
      <c r="J71" s="32" t="str">
        <f aca="false">IF(OR(H71="",I71=""),"",N(I71)-N(H71))</f>
        <v/>
      </c>
      <c r="K71" s="31" t="str">
        <f aca="false">IF(설정!$F$74="","",설정!$F$74)</f>
        <v/>
      </c>
      <c r="L71" s="31" t="str">
        <f aca="false">IF(OR(K71="",I71=""),"",MAX(0,N(K71)-N(I71)))</f>
        <v/>
      </c>
      <c r="M71" s="33" t="str">
        <f aca="false">IF(설정!$G$74="","",설정!$G$74)</f>
        <v/>
      </c>
      <c r="N71" s="33" t="str">
        <f aca="false">IF(OR(L71="",M71=""),"",N(L71)*N(M71))</f>
        <v/>
      </c>
      <c r="O71" s="18"/>
    </row>
    <row r="72" customFormat="false" ht="21" hidden="false" customHeight="true" outlineLevel="0" collapsed="false">
      <c r="A72" s="13" t="n">
        <v>67</v>
      </c>
      <c r="B72" s="29" t="str">
        <f aca="false">IF(설정!$C$75="","",설정!$C$75)</f>
        <v/>
      </c>
      <c r="C72" s="30" t="str">
        <f aca="false">IF(설정!$D$75="","",설정!$D$75)</f>
        <v/>
      </c>
      <c r="D72" s="30" t="str">
        <f aca="false">IF(설정!$E$75="","",설정!$E$75)</f>
        <v/>
      </c>
      <c r="E72" s="16"/>
      <c r="F72" s="16"/>
      <c r="G72" s="16"/>
      <c r="H72" s="31" t="str">
        <f aca="false">IF($B72="","",IF(COUNT(E72:G72)=0,"",N(E72)+N(F72)-N(G72)))</f>
        <v/>
      </c>
      <c r="I72" s="16"/>
      <c r="J72" s="32" t="str">
        <f aca="false">IF(OR(H72="",I72=""),"",N(I72)-N(H72))</f>
        <v/>
      </c>
      <c r="K72" s="31" t="str">
        <f aca="false">IF(설정!$F$75="","",설정!$F$75)</f>
        <v/>
      </c>
      <c r="L72" s="31" t="str">
        <f aca="false">IF(OR(K72="",I72=""),"",MAX(0,N(K72)-N(I72)))</f>
        <v/>
      </c>
      <c r="M72" s="33" t="str">
        <f aca="false">IF(설정!$G$75="","",설정!$G$75)</f>
        <v/>
      </c>
      <c r="N72" s="33" t="str">
        <f aca="false">IF(OR(L72="",M72=""),"",N(L72)*N(M72))</f>
        <v/>
      </c>
      <c r="O72" s="18"/>
    </row>
    <row r="73" customFormat="false" ht="21" hidden="false" customHeight="true" outlineLevel="0" collapsed="false">
      <c r="A73" s="13" t="n">
        <v>68</v>
      </c>
      <c r="B73" s="29" t="str">
        <f aca="false">IF(설정!$C$76="","",설정!$C$76)</f>
        <v/>
      </c>
      <c r="C73" s="30" t="str">
        <f aca="false">IF(설정!$D$76="","",설정!$D$76)</f>
        <v/>
      </c>
      <c r="D73" s="30" t="str">
        <f aca="false">IF(설정!$E$76="","",설정!$E$76)</f>
        <v/>
      </c>
      <c r="E73" s="16"/>
      <c r="F73" s="16"/>
      <c r="G73" s="16"/>
      <c r="H73" s="31" t="str">
        <f aca="false">IF($B73="","",IF(COUNT(E73:G73)=0,"",N(E73)+N(F73)-N(G73)))</f>
        <v/>
      </c>
      <c r="I73" s="16"/>
      <c r="J73" s="32" t="str">
        <f aca="false">IF(OR(H73="",I73=""),"",N(I73)-N(H73))</f>
        <v/>
      </c>
      <c r="K73" s="31" t="str">
        <f aca="false">IF(설정!$F$76="","",설정!$F$76)</f>
        <v/>
      </c>
      <c r="L73" s="31" t="str">
        <f aca="false">IF(OR(K73="",I73=""),"",MAX(0,N(K73)-N(I73)))</f>
        <v/>
      </c>
      <c r="M73" s="33" t="str">
        <f aca="false">IF(설정!$G$76="","",설정!$G$76)</f>
        <v/>
      </c>
      <c r="N73" s="33" t="str">
        <f aca="false">IF(OR(L73="",M73=""),"",N(L73)*N(M73))</f>
        <v/>
      </c>
      <c r="O73" s="18"/>
    </row>
    <row r="74" customFormat="false" ht="21" hidden="false" customHeight="true" outlineLevel="0" collapsed="false">
      <c r="A74" s="13" t="n">
        <v>69</v>
      </c>
      <c r="B74" s="29" t="str">
        <f aca="false">IF(설정!$C$77="","",설정!$C$77)</f>
        <v/>
      </c>
      <c r="C74" s="30" t="str">
        <f aca="false">IF(설정!$D$77="","",설정!$D$77)</f>
        <v/>
      </c>
      <c r="D74" s="30" t="str">
        <f aca="false">IF(설정!$E$77="","",설정!$E$77)</f>
        <v/>
      </c>
      <c r="E74" s="16"/>
      <c r="F74" s="16"/>
      <c r="G74" s="16"/>
      <c r="H74" s="31" t="str">
        <f aca="false">IF($B74="","",IF(COUNT(E74:G74)=0,"",N(E74)+N(F74)-N(G74)))</f>
        <v/>
      </c>
      <c r="I74" s="16"/>
      <c r="J74" s="32" t="str">
        <f aca="false">IF(OR(H74="",I74=""),"",N(I74)-N(H74))</f>
        <v/>
      </c>
      <c r="K74" s="31" t="str">
        <f aca="false">IF(설정!$F$77="","",설정!$F$77)</f>
        <v/>
      </c>
      <c r="L74" s="31" t="str">
        <f aca="false">IF(OR(K74="",I74=""),"",MAX(0,N(K74)-N(I74)))</f>
        <v/>
      </c>
      <c r="M74" s="33" t="str">
        <f aca="false">IF(설정!$G$77="","",설정!$G$77)</f>
        <v/>
      </c>
      <c r="N74" s="33" t="str">
        <f aca="false">IF(OR(L74="",M74=""),"",N(L74)*N(M74))</f>
        <v/>
      </c>
      <c r="O74" s="18"/>
    </row>
    <row r="75" customFormat="false" ht="21" hidden="false" customHeight="true" outlineLevel="0" collapsed="false">
      <c r="A75" s="13" t="n">
        <v>70</v>
      </c>
      <c r="B75" s="29" t="str">
        <f aca="false">IF(설정!$C$78="","",설정!$C$78)</f>
        <v/>
      </c>
      <c r="C75" s="30" t="str">
        <f aca="false">IF(설정!$D$78="","",설정!$D$78)</f>
        <v/>
      </c>
      <c r="D75" s="30" t="str">
        <f aca="false">IF(설정!$E$78="","",설정!$E$78)</f>
        <v/>
      </c>
      <c r="E75" s="16"/>
      <c r="F75" s="16"/>
      <c r="G75" s="16"/>
      <c r="H75" s="31" t="str">
        <f aca="false">IF($B75="","",IF(COUNT(E75:G75)=0,"",N(E75)+N(F75)-N(G75)))</f>
        <v/>
      </c>
      <c r="I75" s="16"/>
      <c r="J75" s="32" t="str">
        <f aca="false">IF(OR(H75="",I75=""),"",N(I75)-N(H75))</f>
        <v/>
      </c>
      <c r="K75" s="31" t="str">
        <f aca="false">IF(설정!$F$78="","",설정!$F$78)</f>
        <v/>
      </c>
      <c r="L75" s="31" t="str">
        <f aca="false">IF(OR(K75="",I75=""),"",MAX(0,N(K75)-N(I75)))</f>
        <v/>
      </c>
      <c r="M75" s="33" t="str">
        <f aca="false">IF(설정!$G$78="","",설정!$G$78)</f>
        <v/>
      </c>
      <c r="N75" s="33" t="str">
        <f aca="false">IF(OR(L75="",M75=""),"",N(L75)*N(M75))</f>
        <v/>
      </c>
      <c r="O75" s="18"/>
    </row>
    <row r="76" customFormat="false" ht="24" hidden="false" customHeight="true" outlineLevel="0" collapsed="false">
      <c r="A76" s="34" t="s">
        <v>98</v>
      </c>
      <c r="B76" s="34"/>
      <c r="C76" s="34"/>
      <c r="D76" s="34"/>
      <c r="E76" s="34"/>
      <c r="F76" s="35" t="n">
        <f aca="false">SUM(F6:F75)</f>
        <v>0</v>
      </c>
      <c r="G76" s="35" t="n">
        <f aca="false">SUM(G6:G75)</f>
        <v>0</v>
      </c>
      <c r="H76" s="34"/>
      <c r="I76" s="35" t="n">
        <f aca="false">SUM(I6:I75)</f>
        <v>0</v>
      </c>
      <c r="J76" s="34"/>
      <c r="K76" s="34"/>
      <c r="L76" s="35" t="n">
        <f aca="false">SUM(L6:L75)</f>
        <v>0</v>
      </c>
      <c r="M76" s="34"/>
      <c r="N76" s="36" t="n">
        <f aca="false">SUM(N6:N75)</f>
        <v>0</v>
      </c>
      <c r="O76" s="34"/>
    </row>
  </sheetData>
  <autoFilter ref="A5:O75"/>
  <mergeCells count="2">
    <mergeCell ref="A1:O1"/>
    <mergeCell ref="A2:O2"/>
  </mergeCells>
  <conditionalFormatting sqref="A6:O75">
    <cfRule type="expression" priority="2" aboveAverage="0" equalAverage="0" bottom="0" percent="0" rank="0" text="" dxfId="14">
      <formula>$B6=""</formula>
    </cfRule>
    <cfRule type="expression" priority="3" aboveAverage="0" equalAverage="0" bottom="0" percent="0" rank="0" text="" dxfId="15">
      <formula>AND(ISNUMBER($L6),$L6&gt;0)</formula>
    </cfRule>
  </conditionalFormatting>
  <conditionalFormatting sqref="J6:J75">
    <cfRule type="expression" priority="4" aboveAverage="0" equalAverage="0" bottom="0" percent="0" rank="0" text="" dxfId="16">
      <formula>AND(ISNUMBER(J6),J6&lt;&gt;0)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7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8"/>
    <col collapsed="false" customWidth="true" hidden="false" outlineLevel="0" max="3" min="3" style="0" width="14"/>
    <col collapsed="false" customWidth="true" hidden="false" outlineLevel="0" max="15" min="4" style="0" width="7.5"/>
    <col collapsed="false" customWidth="true" hidden="false" outlineLevel="0" max="16" min="16" style="0" width="10"/>
  </cols>
  <sheetData>
    <row r="1" customFormat="false" ht="36" hidden="false" customHeight="true" outlineLevel="0" collapsed="false">
      <c r="A1" s="21" t="str">
        <f aca="false">설정!$C$4&amp;"   달마다 실사 재고"</f>
        <v>［ 의료기관명 ］   달마다 실사 재고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customFormat="false" ht="18" hidden="false" customHeight="true" outlineLevel="0" collapsed="false">
      <c r="A2" s="22" t="s">
        <v>99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customFormat="false" ht="6" hidden="false" customHeight="true" outlineLevel="0" collapsed="false"/>
    <row r="5" customFormat="false" ht="24" hidden="false" customHeight="true" outlineLevel="0" collapsed="false">
      <c r="A5" s="12" t="s">
        <v>45</v>
      </c>
      <c r="B5" s="12" t="s">
        <v>46</v>
      </c>
      <c r="C5" s="12" t="s">
        <v>47</v>
      </c>
      <c r="D5" s="37" t="s">
        <v>100</v>
      </c>
      <c r="E5" s="37" t="s">
        <v>101</v>
      </c>
      <c r="F5" s="37" t="s">
        <v>102</v>
      </c>
      <c r="G5" s="37" t="s">
        <v>103</v>
      </c>
      <c r="H5" s="37" t="s">
        <v>104</v>
      </c>
      <c r="I5" s="37" t="s">
        <v>105</v>
      </c>
      <c r="J5" s="37" t="s">
        <v>106</v>
      </c>
      <c r="K5" s="37" t="s">
        <v>107</v>
      </c>
      <c r="L5" s="37" t="s">
        <v>108</v>
      </c>
      <c r="M5" s="37" t="s">
        <v>109</v>
      </c>
      <c r="N5" s="37" t="s">
        <v>110</v>
      </c>
      <c r="O5" s="37" t="s">
        <v>111</v>
      </c>
      <c r="P5" s="12" t="s">
        <v>112</v>
      </c>
    </row>
    <row r="6" customFormat="false" ht="19.5" hidden="false" customHeight="true" outlineLevel="0" collapsed="false">
      <c r="A6" s="13" t="n">
        <v>1</v>
      </c>
      <c r="B6" s="29" t="str">
        <f aca="false">IF(설정!$C$9="","",설정!$C$9)</f>
        <v>덴탈마스크</v>
      </c>
      <c r="C6" s="30" t="str">
        <f aca="false">IF(설정!$D$9="","",설정!$D$9)</f>
        <v>위생 · 청소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38" t="str">
        <f aca="false">IF(COUNT(D6:O6)=0,"",ROUND(AVERAGE(D6:O6),1))</f>
        <v/>
      </c>
    </row>
    <row r="7" customFormat="false" ht="19.5" hidden="false" customHeight="true" outlineLevel="0" collapsed="false">
      <c r="A7" s="13" t="n">
        <v>2</v>
      </c>
      <c r="B7" s="29" t="str">
        <f aca="false">IF(설정!$C$10="","",설정!$C$10)</f>
        <v>손소독제</v>
      </c>
      <c r="C7" s="30" t="str">
        <f aca="false">IF(설정!$D$10="","",설정!$D$10)</f>
        <v>위생 · 청소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38" t="str">
        <f aca="false">IF(COUNT(D7:O7)=0,"",ROUND(AVERAGE(D7:O7),1))</f>
        <v/>
      </c>
    </row>
    <row r="8" customFormat="false" ht="19.5" hidden="false" customHeight="true" outlineLevel="0" collapsed="false">
      <c r="A8" s="13" t="n">
        <v>3</v>
      </c>
      <c r="B8" s="29" t="str">
        <f aca="false">IF(설정!$C$11="","",설정!$C$11)</f>
        <v>핸드워시 리필</v>
      </c>
      <c r="C8" s="30" t="str">
        <f aca="false">IF(설정!$D$11="","",설정!$D$11)</f>
        <v>위생 · 청소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38" t="str">
        <f aca="false">IF(COUNT(D8:O8)=0,"",ROUND(AVERAGE(D8:O8),1))</f>
        <v/>
      </c>
    </row>
    <row r="9" customFormat="false" ht="19.5" hidden="false" customHeight="true" outlineLevel="0" collapsed="false">
      <c r="A9" s="13" t="n">
        <v>4</v>
      </c>
      <c r="B9" s="29" t="str">
        <f aca="false">IF(설정!$C$12="","",설정!$C$12)</f>
        <v>핸드타올</v>
      </c>
      <c r="C9" s="30" t="str">
        <f aca="false">IF(설정!$D$12="","",설정!$D$12)</f>
        <v>위생 · 청소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38" t="str">
        <f aca="false">IF(COUNT(D9:O9)=0,"",ROUND(AVERAGE(D9:O9),1))</f>
        <v/>
      </c>
    </row>
    <row r="10" customFormat="false" ht="19.5" hidden="false" customHeight="true" outlineLevel="0" collapsed="false">
      <c r="A10" s="13" t="n">
        <v>5</v>
      </c>
      <c r="B10" s="29" t="str">
        <f aca="false">IF(설정!$C$13="","",설정!$C$13)</f>
        <v>두루마리 휴지</v>
      </c>
      <c r="C10" s="30" t="str">
        <f aca="false">IF(설정!$D$13="","",설정!$D$13)</f>
        <v>위생 · 청소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38" t="str">
        <f aca="false">IF(COUNT(D10:O10)=0,"",ROUND(AVERAGE(D10:O10),1))</f>
        <v/>
      </c>
    </row>
    <row r="11" customFormat="false" ht="19.5" hidden="false" customHeight="true" outlineLevel="0" collapsed="false">
      <c r="A11" s="13" t="n">
        <v>6</v>
      </c>
      <c r="B11" s="29" t="str">
        <f aca="false">IF(설정!$C$14="","",설정!$C$14)</f>
        <v>물티슈</v>
      </c>
      <c r="C11" s="30" t="str">
        <f aca="false">IF(설정!$D$14="","",설정!$D$14)</f>
        <v>위생 · 청소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38" t="str">
        <f aca="false">IF(COUNT(D11:O11)=0,"",ROUND(AVERAGE(D11:O11),1))</f>
        <v/>
      </c>
    </row>
    <row r="12" customFormat="false" ht="19.5" hidden="false" customHeight="true" outlineLevel="0" collapsed="false">
      <c r="A12" s="13" t="n">
        <v>7</v>
      </c>
      <c r="B12" s="29" t="str">
        <f aca="false">IF(설정!$C$15="","",설정!$C$15)</f>
        <v>휴지통 비닐봉투 (50~70L)</v>
      </c>
      <c r="C12" s="30" t="str">
        <f aca="false">IF(설정!$D$15="","",설정!$D$15)</f>
        <v>위생 · 청소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38" t="str">
        <f aca="false">IF(COUNT(D12:O12)=0,"",ROUND(AVERAGE(D12:O12),1))</f>
        <v/>
      </c>
    </row>
    <row r="13" customFormat="false" ht="19.5" hidden="false" customHeight="true" outlineLevel="0" collapsed="false">
      <c r="A13" s="13" t="n">
        <v>8</v>
      </c>
      <c r="B13" s="29" t="str">
        <f aca="false">IF(설정!$C$16="","",설정!$C$16)</f>
        <v>종이컵</v>
      </c>
      <c r="C13" s="30" t="str">
        <f aca="false">IF(설정!$D$16="","",설정!$D$16)</f>
        <v>위생 · 청소</v>
      </c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38" t="str">
        <f aca="false">IF(COUNT(D13:O13)=0,"",ROUND(AVERAGE(D13:O13),1))</f>
        <v/>
      </c>
    </row>
    <row r="14" customFormat="false" ht="19.5" hidden="false" customHeight="true" outlineLevel="0" collapsed="false">
      <c r="A14" s="13" t="n">
        <v>9</v>
      </c>
      <c r="B14" s="29" t="str">
        <f aca="false">IF(설정!$C$17="","",설정!$C$17)</f>
        <v>의료폐기물 뚜껑 (초록색)</v>
      </c>
      <c r="C14" s="30" t="str">
        <f aca="false">IF(설정!$D$17="","",설정!$D$17)</f>
        <v>위생 · 청소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38" t="str">
        <f aca="false">IF(COUNT(D14:O14)=0,"",ROUND(AVERAGE(D14:O14),1))</f>
        <v/>
      </c>
    </row>
    <row r="15" customFormat="false" ht="19.5" hidden="false" customHeight="true" outlineLevel="0" collapsed="false">
      <c r="A15" s="13" t="n">
        <v>10</v>
      </c>
      <c r="B15" s="29" t="str">
        <f aca="false">IF(설정!$C$18="","",설정!$C$18)</f>
        <v>페이스커버</v>
      </c>
      <c r="C15" s="30" t="str">
        <f aca="false">IF(설정!$D$18="","",설정!$D$18)</f>
        <v>의료 소모품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38" t="str">
        <f aca="false">IF(COUNT(D15:O15)=0,"",ROUND(AVERAGE(D15:O15),1))</f>
        <v/>
      </c>
    </row>
    <row r="16" customFormat="false" ht="19.5" hidden="false" customHeight="true" outlineLevel="0" collapsed="false">
      <c r="A16" s="13" t="n">
        <v>11</v>
      </c>
      <c r="B16" s="29" t="str">
        <f aca="false">IF(설정!$C$19="","",설정!$C$19)</f>
        <v>초음파 겔</v>
      </c>
      <c r="C16" s="30" t="str">
        <f aca="false">IF(설정!$D$19="","",설정!$D$19)</f>
        <v>의료 소모품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38" t="str">
        <f aca="false">IF(COUNT(D16:O16)=0,"",ROUND(AVERAGE(D16:O16),1))</f>
        <v/>
      </c>
    </row>
    <row r="17" customFormat="false" ht="19.5" hidden="false" customHeight="true" outlineLevel="0" collapsed="false">
      <c r="A17" s="13" t="n">
        <v>12</v>
      </c>
      <c r="B17" s="29" t="str">
        <f aca="false">IF(설정!$C$20="","",설정!$C$20)</f>
        <v>아이스팩</v>
      </c>
      <c r="C17" s="30" t="str">
        <f aca="false">IF(설정!$D$20="","",설정!$D$20)</f>
        <v>의료 소모품</v>
      </c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38" t="str">
        <f aca="false">IF(COUNT(D17:O17)=0,"",ROUND(AVERAGE(D17:O17),1))</f>
        <v/>
      </c>
    </row>
    <row r="18" customFormat="false" ht="19.5" hidden="false" customHeight="true" outlineLevel="0" collapsed="false">
      <c r="A18" s="13" t="n">
        <v>13</v>
      </c>
      <c r="B18" s="29" t="str">
        <f aca="false">IF(설정!$C$21="","",설정!$C$21)</f>
        <v>세탁세제</v>
      </c>
      <c r="C18" s="30" t="str">
        <f aca="false">IF(설정!$D$21="","",설정!$D$21)</f>
        <v>세탁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38" t="str">
        <f aca="false">IF(COUNT(D18:O18)=0,"",ROUND(AVERAGE(D18:O18),1))</f>
        <v/>
      </c>
    </row>
    <row r="19" customFormat="false" ht="19.5" hidden="false" customHeight="true" outlineLevel="0" collapsed="false">
      <c r="A19" s="13" t="n">
        <v>14</v>
      </c>
      <c r="B19" s="29" t="str">
        <f aca="false">IF(설정!$C$22="","",설정!$C$22)</f>
        <v>섬유유연제</v>
      </c>
      <c r="C19" s="30" t="str">
        <f aca="false">IF(설정!$D$22="","",설정!$D$22)</f>
        <v>세탁</v>
      </c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38" t="str">
        <f aca="false">IF(COUNT(D19:O19)=0,"",ROUND(AVERAGE(D19:O19),1))</f>
        <v/>
      </c>
    </row>
    <row r="20" customFormat="false" ht="19.5" hidden="false" customHeight="true" outlineLevel="0" collapsed="false">
      <c r="A20" s="13" t="n">
        <v>15</v>
      </c>
      <c r="B20" s="29" t="str">
        <f aca="false">IF(설정!$C$23="","",설정!$C$23)</f>
        <v>A4용지</v>
      </c>
      <c r="C20" s="30" t="str">
        <f aca="false">IF(설정!$D$23="","",설정!$D$23)</f>
        <v>사무 · 인쇄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38" t="str">
        <f aca="false">IF(COUNT(D20:O20)=0,"",ROUND(AVERAGE(D20:O20),1))</f>
        <v/>
      </c>
    </row>
    <row r="21" customFormat="false" ht="19.5" hidden="false" customHeight="true" outlineLevel="0" collapsed="false">
      <c r="A21" s="13" t="n">
        <v>16</v>
      </c>
      <c r="B21" s="29" t="str">
        <f aca="false">IF(설정!$C$24="","",설정!$C$24)</f>
        <v>프린터 토너</v>
      </c>
      <c r="C21" s="30" t="str">
        <f aca="false">IF(설정!$D$24="","",설정!$D$24)</f>
        <v>사무 · 인쇄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38" t="str">
        <f aca="false">IF(COUNT(D21:O21)=0,"",ROUND(AVERAGE(D21:O21),1))</f>
        <v/>
      </c>
    </row>
    <row r="22" customFormat="false" ht="19.5" hidden="false" customHeight="true" outlineLevel="0" collapsed="false">
      <c r="A22" s="13" t="n">
        <v>17</v>
      </c>
      <c r="B22" s="29" t="str">
        <f aca="false">IF(설정!$C$25="","",설정!$C$25)</f>
        <v>감열지 (슬립지)</v>
      </c>
      <c r="C22" s="30" t="str">
        <f aca="false">IF(설정!$D$25="","",설정!$D$25)</f>
        <v>사무 · 인쇄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38" t="str">
        <f aca="false">IF(COUNT(D22:O22)=0,"",ROUND(AVERAGE(D22:O22),1))</f>
        <v/>
      </c>
    </row>
    <row r="23" customFormat="false" ht="19.5" hidden="false" customHeight="true" outlineLevel="0" collapsed="false">
      <c r="A23" s="13" t="n">
        <v>18</v>
      </c>
      <c r="B23" s="29" t="str">
        <f aca="false">IF(설정!$C$26="","",설정!$C$26)</f>
        <v>손코팅지</v>
      </c>
      <c r="C23" s="30" t="str">
        <f aca="false">IF(설정!$D$26="","",설정!$D$26)</f>
        <v>사무 · 인쇄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38" t="str">
        <f aca="false">IF(COUNT(D23:O23)=0,"",ROUND(AVERAGE(D23:O23),1))</f>
        <v/>
      </c>
    </row>
    <row r="24" customFormat="false" ht="19.5" hidden="false" customHeight="true" outlineLevel="0" collapsed="false">
      <c r="A24" s="13" t="n">
        <v>19</v>
      </c>
      <c r="B24" s="29" t="str">
        <f aca="false">IF(설정!$C$27="","",설정!$C$27)</f>
        <v>박스테이프</v>
      </c>
      <c r="C24" s="30" t="str">
        <f aca="false">IF(설정!$D$27="","",설정!$D$27)</f>
        <v>사무 · 인쇄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38" t="str">
        <f aca="false">IF(COUNT(D24:O24)=0,"",ROUND(AVERAGE(D24:O24),1))</f>
        <v/>
      </c>
    </row>
    <row r="25" customFormat="false" ht="19.5" hidden="false" customHeight="true" outlineLevel="0" collapsed="false">
      <c r="A25" s="13" t="n">
        <v>20</v>
      </c>
      <c r="B25" s="29" t="str">
        <f aca="false">IF(설정!$C$28="","",설정!$C$28)</f>
        <v>건전지 AAA</v>
      </c>
      <c r="C25" s="30" t="str">
        <f aca="false">IF(설정!$D$28="","",설정!$D$28)</f>
        <v>그 밖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38" t="str">
        <f aca="false">IF(COUNT(D25:O25)=0,"",ROUND(AVERAGE(D25:O25),1))</f>
        <v/>
      </c>
    </row>
    <row r="26" customFormat="false" ht="19.5" hidden="false" customHeight="true" outlineLevel="0" collapsed="false">
      <c r="A26" s="13" t="n">
        <v>21</v>
      </c>
      <c r="B26" s="29" t="str">
        <f aca="false">IF(설정!$C$29="","",설정!$C$29)</f>
        <v>건전지 AA</v>
      </c>
      <c r="C26" s="30" t="str">
        <f aca="false">IF(설정!$D$29="","",설정!$D$29)</f>
        <v>그 밖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38" t="str">
        <f aca="false">IF(COUNT(D26:O26)=0,"",ROUND(AVERAGE(D26:O26),1))</f>
        <v/>
      </c>
    </row>
    <row r="27" customFormat="false" ht="19.5" hidden="false" customHeight="true" outlineLevel="0" collapsed="false">
      <c r="A27" s="13" t="n">
        <v>22</v>
      </c>
      <c r="B27" s="29" t="str">
        <f aca="false">IF(설정!$C$30="","",설정!$C$30)</f>
        <v>건전지 C형</v>
      </c>
      <c r="C27" s="30" t="str">
        <f aca="false">IF(설정!$D$30="","",설정!$D$30)</f>
        <v>그 밖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38" t="str">
        <f aca="false">IF(COUNT(D27:O27)=0,"",ROUND(AVERAGE(D27:O27),1))</f>
        <v/>
      </c>
    </row>
    <row r="28" customFormat="false" ht="19.5" hidden="false" customHeight="true" outlineLevel="0" collapsed="false">
      <c r="A28" s="13" t="n">
        <v>23</v>
      </c>
      <c r="B28" s="29" t="str">
        <f aca="false">IF(설정!$C$31="","",설정!$C$31)</f>
        <v>CD · CD케이스</v>
      </c>
      <c r="C28" s="30" t="str">
        <f aca="false">IF(설정!$D$31="","",설정!$D$31)</f>
        <v>그 밖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38" t="str">
        <f aca="false">IF(COUNT(D28:O28)=0,"",ROUND(AVERAGE(D28:O28),1))</f>
        <v/>
      </c>
    </row>
    <row r="29" customFormat="false" ht="19.5" hidden="false" customHeight="true" outlineLevel="0" collapsed="false">
      <c r="A29" s="13" t="n">
        <v>24</v>
      </c>
      <c r="B29" s="29" t="str">
        <f aca="false">IF(설정!$C$32="","",설정!$C$32)</f>
        <v>믹스커피 · 블랙커피</v>
      </c>
      <c r="C29" s="30" t="str">
        <f aca="false">IF(설정!$D$32="","",설정!$D$32)</f>
        <v>그 밖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38" t="str">
        <f aca="false">IF(COUNT(D29:O29)=0,"",ROUND(AVERAGE(D29:O29),1))</f>
        <v/>
      </c>
    </row>
    <row r="30" customFormat="false" ht="19.5" hidden="false" customHeight="true" outlineLevel="0" collapsed="false">
      <c r="A30" s="13" t="n">
        <v>25</v>
      </c>
      <c r="B30" s="29" t="str">
        <f aca="false">IF(설정!$C$33="","",설정!$C$33)</f>
        <v>차 (둥글레 · 녹차)</v>
      </c>
      <c r="C30" s="30" t="str">
        <f aca="false">IF(설정!$D$33="","",설정!$D$33)</f>
        <v>그 밖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38" t="str">
        <f aca="false">IF(COUNT(D30:O30)=0,"",ROUND(AVERAGE(D30:O30),1))</f>
        <v/>
      </c>
    </row>
    <row r="31" customFormat="false" ht="19.5" hidden="false" customHeight="true" outlineLevel="0" collapsed="false">
      <c r="A31" s="13" t="n">
        <v>26</v>
      </c>
      <c r="B31" s="29" t="str">
        <f aca="false">IF(설정!$C$34="","",설정!$C$34)</f>
        <v/>
      </c>
      <c r="C31" s="30" t="str">
        <f aca="false">IF(설정!$D$34="","",설정!$D$34)</f>
        <v/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38" t="str">
        <f aca="false">IF(COUNT(D31:O31)=0,"",ROUND(AVERAGE(D31:O31),1))</f>
        <v/>
      </c>
    </row>
    <row r="32" customFormat="false" ht="19.5" hidden="false" customHeight="true" outlineLevel="0" collapsed="false">
      <c r="A32" s="13" t="n">
        <v>27</v>
      </c>
      <c r="B32" s="29" t="str">
        <f aca="false">IF(설정!$C$35="","",설정!$C$35)</f>
        <v/>
      </c>
      <c r="C32" s="30" t="str">
        <f aca="false">IF(설정!$D$35="","",설정!$D$35)</f>
        <v/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38" t="str">
        <f aca="false">IF(COUNT(D32:O32)=0,"",ROUND(AVERAGE(D32:O32),1))</f>
        <v/>
      </c>
    </row>
    <row r="33" customFormat="false" ht="19.5" hidden="false" customHeight="true" outlineLevel="0" collapsed="false">
      <c r="A33" s="13" t="n">
        <v>28</v>
      </c>
      <c r="B33" s="29" t="str">
        <f aca="false">IF(설정!$C$36="","",설정!$C$36)</f>
        <v/>
      </c>
      <c r="C33" s="30" t="str">
        <f aca="false">IF(설정!$D$36="","",설정!$D$36)</f>
        <v/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38" t="str">
        <f aca="false">IF(COUNT(D33:O33)=0,"",ROUND(AVERAGE(D33:O33),1))</f>
        <v/>
      </c>
    </row>
    <row r="34" customFormat="false" ht="19.5" hidden="false" customHeight="true" outlineLevel="0" collapsed="false">
      <c r="A34" s="13" t="n">
        <v>29</v>
      </c>
      <c r="B34" s="29" t="str">
        <f aca="false">IF(설정!$C$37="","",설정!$C$37)</f>
        <v/>
      </c>
      <c r="C34" s="30" t="str">
        <f aca="false">IF(설정!$D$37="","",설정!$D$37)</f>
        <v/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38" t="str">
        <f aca="false">IF(COUNT(D34:O34)=0,"",ROUND(AVERAGE(D34:O34),1))</f>
        <v/>
      </c>
    </row>
    <row r="35" customFormat="false" ht="19.5" hidden="false" customHeight="true" outlineLevel="0" collapsed="false">
      <c r="A35" s="13" t="n">
        <v>30</v>
      </c>
      <c r="B35" s="29" t="str">
        <f aca="false">IF(설정!$C$38="","",설정!$C$38)</f>
        <v/>
      </c>
      <c r="C35" s="30" t="str">
        <f aca="false">IF(설정!$D$38="","",설정!$D$38)</f>
        <v/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38" t="str">
        <f aca="false">IF(COUNT(D35:O35)=0,"",ROUND(AVERAGE(D35:O35),1))</f>
        <v/>
      </c>
    </row>
    <row r="36" customFormat="false" ht="19.5" hidden="false" customHeight="true" outlineLevel="0" collapsed="false">
      <c r="A36" s="13" t="n">
        <v>31</v>
      </c>
      <c r="B36" s="29" t="str">
        <f aca="false">IF(설정!$C$39="","",설정!$C$39)</f>
        <v/>
      </c>
      <c r="C36" s="30" t="str">
        <f aca="false">IF(설정!$D$39="","",설정!$D$39)</f>
        <v/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38" t="str">
        <f aca="false">IF(COUNT(D36:O36)=0,"",ROUND(AVERAGE(D36:O36),1))</f>
        <v/>
      </c>
    </row>
    <row r="37" customFormat="false" ht="19.5" hidden="false" customHeight="true" outlineLevel="0" collapsed="false">
      <c r="A37" s="13" t="n">
        <v>32</v>
      </c>
      <c r="B37" s="29" t="str">
        <f aca="false">IF(설정!$C$40="","",설정!$C$40)</f>
        <v/>
      </c>
      <c r="C37" s="30" t="str">
        <f aca="false">IF(설정!$D$40="","",설정!$D$40)</f>
        <v/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38" t="str">
        <f aca="false">IF(COUNT(D37:O37)=0,"",ROUND(AVERAGE(D37:O37),1))</f>
        <v/>
      </c>
    </row>
    <row r="38" customFormat="false" ht="19.5" hidden="false" customHeight="true" outlineLevel="0" collapsed="false">
      <c r="A38" s="13" t="n">
        <v>33</v>
      </c>
      <c r="B38" s="29" t="str">
        <f aca="false">IF(설정!$C$41="","",설정!$C$41)</f>
        <v/>
      </c>
      <c r="C38" s="30" t="str">
        <f aca="false">IF(설정!$D$41="","",설정!$D$41)</f>
        <v/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38" t="str">
        <f aca="false">IF(COUNT(D38:O38)=0,"",ROUND(AVERAGE(D38:O38),1))</f>
        <v/>
      </c>
    </row>
    <row r="39" customFormat="false" ht="19.5" hidden="false" customHeight="true" outlineLevel="0" collapsed="false">
      <c r="A39" s="13" t="n">
        <v>34</v>
      </c>
      <c r="B39" s="29" t="str">
        <f aca="false">IF(설정!$C$42="","",설정!$C$42)</f>
        <v/>
      </c>
      <c r="C39" s="30" t="str">
        <f aca="false">IF(설정!$D$42="","",설정!$D$42)</f>
        <v/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38" t="str">
        <f aca="false">IF(COUNT(D39:O39)=0,"",ROUND(AVERAGE(D39:O39),1))</f>
        <v/>
      </c>
    </row>
    <row r="40" customFormat="false" ht="19.5" hidden="false" customHeight="true" outlineLevel="0" collapsed="false">
      <c r="A40" s="13" t="n">
        <v>35</v>
      </c>
      <c r="B40" s="29" t="str">
        <f aca="false">IF(설정!$C$43="","",설정!$C$43)</f>
        <v/>
      </c>
      <c r="C40" s="30" t="str">
        <f aca="false">IF(설정!$D$43="","",설정!$D$43)</f>
        <v/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38" t="str">
        <f aca="false">IF(COUNT(D40:O40)=0,"",ROUND(AVERAGE(D40:O40),1))</f>
        <v/>
      </c>
    </row>
    <row r="41" customFormat="false" ht="19.5" hidden="false" customHeight="true" outlineLevel="0" collapsed="false">
      <c r="A41" s="13" t="n">
        <v>36</v>
      </c>
      <c r="B41" s="29" t="str">
        <f aca="false">IF(설정!$C$44="","",설정!$C$44)</f>
        <v/>
      </c>
      <c r="C41" s="30" t="str">
        <f aca="false">IF(설정!$D$44="","",설정!$D$44)</f>
        <v/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38" t="str">
        <f aca="false">IF(COUNT(D41:O41)=0,"",ROUND(AVERAGE(D41:O41),1))</f>
        <v/>
      </c>
    </row>
    <row r="42" customFormat="false" ht="19.5" hidden="false" customHeight="true" outlineLevel="0" collapsed="false">
      <c r="A42" s="13" t="n">
        <v>37</v>
      </c>
      <c r="B42" s="29" t="str">
        <f aca="false">IF(설정!$C$45="","",설정!$C$45)</f>
        <v/>
      </c>
      <c r="C42" s="30" t="str">
        <f aca="false">IF(설정!$D$45="","",설정!$D$45)</f>
        <v/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38" t="str">
        <f aca="false">IF(COUNT(D42:O42)=0,"",ROUND(AVERAGE(D42:O42),1))</f>
        <v/>
      </c>
    </row>
    <row r="43" customFormat="false" ht="19.5" hidden="false" customHeight="true" outlineLevel="0" collapsed="false">
      <c r="A43" s="13" t="n">
        <v>38</v>
      </c>
      <c r="B43" s="29" t="str">
        <f aca="false">IF(설정!$C$46="","",설정!$C$46)</f>
        <v/>
      </c>
      <c r="C43" s="30" t="str">
        <f aca="false">IF(설정!$D$46="","",설정!$D$46)</f>
        <v/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38" t="str">
        <f aca="false">IF(COUNT(D43:O43)=0,"",ROUND(AVERAGE(D43:O43),1))</f>
        <v/>
      </c>
    </row>
    <row r="44" customFormat="false" ht="19.5" hidden="false" customHeight="true" outlineLevel="0" collapsed="false">
      <c r="A44" s="13" t="n">
        <v>39</v>
      </c>
      <c r="B44" s="29" t="str">
        <f aca="false">IF(설정!$C$47="","",설정!$C$47)</f>
        <v/>
      </c>
      <c r="C44" s="30" t="str">
        <f aca="false">IF(설정!$D$47="","",설정!$D$47)</f>
        <v/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38" t="str">
        <f aca="false">IF(COUNT(D44:O44)=0,"",ROUND(AVERAGE(D44:O44),1))</f>
        <v/>
      </c>
    </row>
    <row r="45" customFormat="false" ht="19.5" hidden="false" customHeight="true" outlineLevel="0" collapsed="false">
      <c r="A45" s="13" t="n">
        <v>40</v>
      </c>
      <c r="B45" s="29" t="str">
        <f aca="false">IF(설정!$C$48="","",설정!$C$48)</f>
        <v/>
      </c>
      <c r="C45" s="30" t="str">
        <f aca="false">IF(설정!$D$48="","",설정!$D$48)</f>
        <v/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38" t="str">
        <f aca="false">IF(COUNT(D45:O45)=0,"",ROUND(AVERAGE(D45:O45),1))</f>
        <v/>
      </c>
    </row>
    <row r="46" customFormat="false" ht="19.5" hidden="false" customHeight="true" outlineLevel="0" collapsed="false">
      <c r="A46" s="13" t="n">
        <v>41</v>
      </c>
      <c r="B46" s="29" t="str">
        <f aca="false">IF(설정!$C$49="","",설정!$C$49)</f>
        <v/>
      </c>
      <c r="C46" s="30" t="str">
        <f aca="false">IF(설정!$D$49="","",설정!$D$49)</f>
        <v/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38" t="str">
        <f aca="false">IF(COUNT(D46:O46)=0,"",ROUND(AVERAGE(D46:O46),1))</f>
        <v/>
      </c>
    </row>
    <row r="47" customFormat="false" ht="19.5" hidden="false" customHeight="true" outlineLevel="0" collapsed="false">
      <c r="A47" s="13" t="n">
        <v>42</v>
      </c>
      <c r="B47" s="29" t="str">
        <f aca="false">IF(설정!$C$50="","",설정!$C$50)</f>
        <v/>
      </c>
      <c r="C47" s="30" t="str">
        <f aca="false">IF(설정!$D$50="","",설정!$D$50)</f>
        <v/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38" t="str">
        <f aca="false">IF(COUNT(D47:O47)=0,"",ROUND(AVERAGE(D47:O47),1))</f>
        <v/>
      </c>
    </row>
    <row r="48" customFormat="false" ht="19.5" hidden="false" customHeight="true" outlineLevel="0" collapsed="false">
      <c r="A48" s="13" t="n">
        <v>43</v>
      </c>
      <c r="B48" s="29" t="str">
        <f aca="false">IF(설정!$C$51="","",설정!$C$51)</f>
        <v/>
      </c>
      <c r="C48" s="30" t="str">
        <f aca="false">IF(설정!$D$51="","",설정!$D$51)</f>
        <v/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38" t="str">
        <f aca="false">IF(COUNT(D48:O48)=0,"",ROUND(AVERAGE(D48:O48),1))</f>
        <v/>
      </c>
    </row>
    <row r="49" customFormat="false" ht="19.5" hidden="false" customHeight="true" outlineLevel="0" collapsed="false">
      <c r="A49" s="13" t="n">
        <v>44</v>
      </c>
      <c r="B49" s="29" t="str">
        <f aca="false">IF(설정!$C$52="","",설정!$C$52)</f>
        <v/>
      </c>
      <c r="C49" s="30" t="str">
        <f aca="false">IF(설정!$D$52="","",설정!$D$52)</f>
        <v/>
      </c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38" t="str">
        <f aca="false">IF(COUNT(D49:O49)=0,"",ROUND(AVERAGE(D49:O49),1))</f>
        <v/>
      </c>
    </row>
    <row r="50" customFormat="false" ht="19.5" hidden="false" customHeight="true" outlineLevel="0" collapsed="false">
      <c r="A50" s="13" t="n">
        <v>45</v>
      </c>
      <c r="B50" s="29" t="str">
        <f aca="false">IF(설정!$C$53="","",설정!$C$53)</f>
        <v/>
      </c>
      <c r="C50" s="30" t="str">
        <f aca="false">IF(설정!$D$53="","",설정!$D$53)</f>
        <v/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38" t="str">
        <f aca="false">IF(COUNT(D50:O50)=0,"",ROUND(AVERAGE(D50:O50),1))</f>
        <v/>
      </c>
    </row>
    <row r="51" customFormat="false" ht="19.5" hidden="false" customHeight="true" outlineLevel="0" collapsed="false">
      <c r="A51" s="13" t="n">
        <v>46</v>
      </c>
      <c r="B51" s="29" t="str">
        <f aca="false">IF(설정!$C$54="","",설정!$C$54)</f>
        <v/>
      </c>
      <c r="C51" s="30" t="str">
        <f aca="false">IF(설정!$D$54="","",설정!$D$54)</f>
        <v/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38" t="str">
        <f aca="false">IF(COUNT(D51:O51)=0,"",ROUND(AVERAGE(D51:O51),1))</f>
        <v/>
      </c>
    </row>
    <row r="52" customFormat="false" ht="19.5" hidden="false" customHeight="true" outlineLevel="0" collapsed="false">
      <c r="A52" s="13" t="n">
        <v>47</v>
      </c>
      <c r="B52" s="29" t="str">
        <f aca="false">IF(설정!$C$55="","",설정!$C$55)</f>
        <v/>
      </c>
      <c r="C52" s="30" t="str">
        <f aca="false">IF(설정!$D$55="","",설정!$D$55)</f>
        <v/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38" t="str">
        <f aca="false">IF(COUNT(D52:O52)=0,"",ROUND(AVERAGE(D52:O52),1))</f>
        <v/>
      </c>
    </row>
    <row r="53" customFormat="false" ht="19.5" hidden="false" customHeight="true" outlineLevel="0" collapsed="false">
      <c r="A53" s="13" t="n">
        <v>48</v>
      </c>
      <c r="B53" s="29" t="str">
        <f aca="false">IF(설정!$C$56="","",설정!$C$56)</f>
        <v/>
      </c>
      <c r="C53" s="30" t="str">
        <f aca="false">IF(설정!$D$56="","",설정!$D$56)</f>
        <v/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38" t="str">
        <f aca="false">IF(COUNT(D53:O53)=0,"",ROUND(AVERAGE(D53:O53),1))</f>
        <v/>
      </c>
    </row>
    <row r="54" customFormat="false" ht="19.5" hidden="false" customHeight="true" outlineLevel="0" collapsed="false">
      <c r="A54" s="13" t="n">
        <v>49</v>
      </c>
      <c r="B54" s="29" t="str">
        <f aca="false">IF(설정!$C$57="","",설정!$C$57)</f>
        <v/>
      </c>
      <c r="C54" s="30" t="str">
        <f aca="false">IF(설정!$D$57="","",설정!$D$57)</f>
        <v/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38" t="str">
        <f aca="false">IF(COUNT(D54:O54)=0,"",ROUND(AVERAGE(D54:O54),1))</f>
        <v/>
      </c>
    </row>
    <row r="55" customFormat="false" ht="19.5" hidden="false" customHeight="true" outlineLevel="0" collapsed="false">
      <c r="A55" s="13" t="n">
        <v>50</v>
      </c>
      <c r="B55" s="29" t="str">
        <f aca="false">IF(설정!$C$58="","",설정!$C$58)</f>
        <v/>
      </c>
      <c r="C55" s="30" t="str">
        <f aca="false">IF(설정!$D$58="","",설정!$D$58)</f>
        <v/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38" t="str">
        <f aca="false">IF(COUNT(D55:O55)=0,"",ROUND(AVERAGE(D55:O55),1))</f>
        <v/>
      </c>
    </row>
    <row r="56" customFormat="false" ht="19.5" hidden="false" customHeight="true" outlineLevel="0" collapsed="false">
      <c r="A56" s="13" t="n">
        <v>51</v>
      </c>
      <c r="B56" s="29" t="str">
        <f aca="false">IF(설정!$C$59="","",설정!$C$59)</f>
        <v/>
      </c>
      <c r="C56" s="30" t="str">
        <f aca="false">IF(설정!$D$59="","",설정!$D$59)</f>
        <v/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38" t="str">
        <f aca="false">IF(COUNT(D56:O56)=0,"",ROUND(AVERAGE(D56:O56),1))</f>
        <v/>
      </c>
    </row>
    <row r="57" customFormat="false" ht="19.5" hidden="false" customHeight="true" outlineLevel="0" collapsed="false">
      <c r="A57" s="13" t="n">
        <v>52</v>
      </c>
      <c r="B57" s="29" t="str">
        <f aca="false">IF(설정!$C$60="","",설정!$C$60)</f>
        <v/>
      </c>
      <c r="C57" s="30" t="str">
        <f aca="false">IF(설정!$D$60="","",설정!$D$60)</f>
        <v/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38" t="str">
        <f aca="false">IF(COUNT(D57:O57)=0,"",ROUND(AVERAGE(D57:O57),1))</f>
        <v/>
      </c>
    </row>
    <row r="58" customFormat="false" ht="19.5" hidden="false" customHeight="true" outlineLevel="0" collapsed="false">
      <c r="A58" s="13" t="n">
        <v>53</v>
      </c>
      <c r="B58" s="29" t="str">
        <f aca="false">IF(설정!$C$61="","",설정!$C$61)</f>
        <v/>
      </c>
      <c r="C58" s="30" t="str">
        <f aca="false">IF(설정!$D$61="","",설정!$D$61)</f>
        <v/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38" t="str">
        <f aca="false">IF(COUNT(D58:O58)=0,"",ROUND(AVERAGE(D58:O58),1))</f>
        <v/>
      </c>
    </row>
    <row r="59" customFormat="false" ht="19.5" hidden="false" customHeight="true" outlineLevel="0" collapsed="false">
      <c r="A59" s="13" t="n">
        <v>54</v>
      </c>
      <c r="B59" s="29" t="str">
        <f aca="false">IF(설정!$C$62="","",설정!$C$62)</f>
        <v/>
      </c>
      <c r="C59" s="30" t="str">
        <f aca="false">IF(설정!$D$62="","",설정!$D$62)</f>
        <v/>
      </c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38" t="str">
        <f aca="false">IF(COUNT(D59:O59)=0,"",ROUND(AVERAGE(D59:O59),1))</f>
        <v/>
      </c>
    </row>
    <row r="60" customFormat="false" ht="19.5" hidden="false" customHeight="true" outlineLevel="0" collapsed="false">
      <c r="A60" s="13" t="n">
        <v>55</v>
      </c>
      <c r="B60" s="29" t="str">
        <f aca="false">IF(설정!$C$63="","",설정!$C$63)</f>
        <v/>
      </c>
      <c r="C60" s="30" t="str">
        <f aca="false">IF(설정!$D$63="","",설정!$D$63)</f>
        <v/>
      </c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38" t="str">
        <f aca="false">IF(COUNT(D60:O60)=0,"",ROUND(AVERAGE(D60:O60),1))</f>
        <v/>
      </c>
    </row>
    <row r="61" customFormat="false" ht="19.5" hidden="false" customHeight="true" outlineLevel="0" collapsed="false">
      <c r="A61" s="13" t="n">
        <v>56</v>
      </c>
      <c r="B61" s="29" t="str">
        <f aca="false">IF(설정!$C$64="","",설정!$C$64)</f>
        <v/>
      </c>
      <c r="C61" s="30" t="str">
        <f aca="false">IF(설정!$D$64="","",설정!$D$64)</f>
        <v/>
      </c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38" t="str">
        <f aca="false">IF(COUNT(D61:O61)=0,"",ROUND(AVERAGE(D61:O61),1))</f>
        <v/>
      </c>
    </row>
    <row r="62" customFormat="false" ht="19.5" hidden="false" customHeight="true" outlineLevel="0" collapsed="false">
      <c r="A62" s="13" t="n">
        <v>57</v>
      </c>
      <c r="B62" s="29" t="str">
        <f aca="false">IF(설정!$C$65="","",설정!$C$65)</f>
        <v/>
      </c>
      <c r="C62" s="30" t="str">
        <f aca="false">IF(설정!$D$65="","",설정!$D$65)</f>
        <v/>
      </c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38" t="str">
        <f aca="false">IF(COUNT(D62:O62)=0,"",ROUND(AVERAGE(D62:O62),1))</f>
        <v/>
      </c>
    </row>
    <row r="63" customFormat="false" ht="19.5" hidden="false" customHeight="true" outlineLevel="0" collapsed="false">
      <c r="A63" s="13" t="n">
        <v>58</v>
      </c>
      <c r="B63" s="29" t="str">
        <f aca="false">IF(설정!$C$66="","",설정!$C$66)</f>
        <v/>
      </c>
      <c r="C63" s="30" t="str">
        <f aca="false">IF(설정!$D$66="","",설정!$D$66)</f>
        <v/>
      </c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38" t="str">
        <f aca="false">IF(COUNT(D63:O63)=0,"",ROUND(AVERAGE(D63:O63),1))</f>
        <v/>
      </c>
    </row>
    <row r="64" customFormat="false" ht="19.5" hidden="false" customHeight="true" outlineLevel="0" collapsed="false">
      <c r="A64" s="13" t="n">
        <v>59</v>
      </c>
      <c r="B64" s="29" t="str">
        <f aca="false">IF(설정!$C$67="","",설정!$C$67)</f>
        <v/>
      </c>
      <c r="C64" s="30" t="str">
        <f aca="false">IF(설정!$D$67="","",설정!$D$67)</f>
        <v/>
      </c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38" t="str">
        <f aca="false">IF(COUNT(D64:O64)=0,"",ROUND(AVERAGE(D64:O64),1))</f>
        <v/>
      </c>
    </row>
    <row r="65" customFormat="false" ht="19.5" hidden="false" customHeight="true" outlineLevel="0" collapsed="false">
      <c r="A65" s="13" t="n">
        <v>60</v>
      </c>
      <c r="B65" s="29" t="str">
        <f aca="false">IF(설정!$C$68="","",설정!$C$68)</f>
        <v/>
      </c>
      <c r="C65" s="30" t="str">
        <f aca="false">IF(설정!$D$68="","",설정!$D$68)</f>
        <v/>
      </c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38" t="str">
        <f aca="false">IF(COUNT(D65:O65)=0,"",ROUND(AVERAGE(D65:O65),1))</f>
        <v/>
      </c>
    </row>
    <row r="66" customFormat="false" ht="19.5" hidden="false" customHeight="true" outlineLevel="0" collapsed="false">
      <c r="A66" s="13" t="n">
        <v>61</v>
      </c>
      <c r="B66" s="29" t="str">
        <f aca="false">IF(설정!$C$69="","",설정!$C$69)</f>
        <v/>
      </c>
      <c r="C66" s="30" t="str">
        <f aca="false">IF(설정!$D$69="","",설정!$D$69)</f>
        <v/>
      </c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38" t="str">
        <f aca="false">IF(COUNT(D66:O66)=0,"",ROUND(AVERAGE(D66:O66),1))</f>
        <v/>
      </c>
    </row>
    <row r="67" customFormat="false" ht="19.5" hidden="false" customHeight="true" outlineLevel="0" collapsed="false">
      <c r="A67" s="13" t="n">
        <v>62</v>
      </c>
      <c r="B67" s="29" t="str">
        <f aca="false">IF(설정!$C$70="","",설정!$C$70)</f>
        <v/>
      </c>
      <c r="C67" s="30" t="str">
        <f aca="false">IF(설정!$D$70="","",설정!$D$70)</f>
        <v/>
      </c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38" t="str">
        <f aca="false">IF(COUNT(D67:O67)=0,"",ROUND(AVERAGE(D67:O67),1))</f>
        <v/>
      </c>
    </row>
    <row r="68" customFormat="false" ht="19.5" hidden="false" customHeight="true" outlineLevel="0" collapsed="false">
      <c r="A68" s="13" t="n">
        <v>63</v>
      </c>
      <c r="B68" s="29" t="str">
        <f aca="false">IF(설정!$C$71="","",설정!$C$71)</f>
        <v/>
      </c>
      <c r="C68" s="30" t="str">
        <f aca="false">IF(설정!$D$71="","",설정!$D$71)</f>
        <v/>
      </c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38" t="str">
        <f aca="false">IF(COUNT(D68:O68)=0,"",ROUND(AVERAGE(D68:O68),1))</f>
        <v/>
      </c>
    </row>
    <row r="69" customFormat="false" ht="19.5" hidden="false" customHeight="true" outlineLevel="0" collapsed="false">
      <c r="A69" s="13" t="n">
        <v>64</v>
      </c>
      <c r="B69" s="29" t="str">
        <f aca="false">IF(설정!$C$72="","",설정!$C$72)</f>
        <v/>
      </c>
      <c r="C69" s="30" t="str">
        <f aca="false">IF(설정!$D$72="","",설정!$D$72)</f>
        <v/>
      </c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38" t="str">
        <f aca="false">IF(COUNT(D69:O69)=0,"",ROUND(AVERAGE(D69:O69),1))</f>
        <v/>
      </c>
    </row>
    <row r="70" customFormat="false" ht="19.5" hidden="false" customHeight="true" outlineLevel="0" collapsed="false">
      <c r="A70" s="13" t="n">
        <v>65</v>
      </c>
      <c r="B70" s="29" t="str">
        <f aca="false">IF(설정!$C$73="","",설정!$C$73)</f>
        <v/>
      </c>
      <c r="C70" s="30" t="str">
        <f aca="false">IF(설정!$D$73="","",설정!$D$73)</f>
        <v/>
      </c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38" t="str">
        <f aca="false">IF(COUNT(D70:O70)=0,"",ROUND(AVERAGE(D70:O70),1))</f>
        <v/>
      </c>
    </row>
    <row r="71" customFormat="false" ht="19.5" hidden="false" customHeight="true" outlineLevel="0" collapsed="false">
      <c r="A71" s="13" t="n">
        <v>66</v>
      </c>
      <c r="B71" s="29" t="str">
        <f aca="false">IF(설정!$C$74="","",설정!$C$74)</f>
        <v/>
      </c>
      <c r="C71" s="30" t="str">
        <f aca="false">IF(설정!$D$74="","",설정!$D$74)</f>
        <v/>
      </c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38" t="str">
        <f aca="false">IF(COUNT(D71:O71)=0,"",ROUND(AVERAGE(D71:O71),1))</f>
        <v/>
      </c>
    </row>
    <row r="72" customFormat="false" ht="19.5" hidden="false" customHeight="true" outlineLevel="0" collapsed="false">
      <c r="A72" s="13" t="n">
        <v>67</v>
      </c>
      <c r="B72" s="29" t="str">
        <f aca="false">IF(설정!$C$75="","",설정!$C$75)</f>
        <v/>
      </c>
      <c r="C72" s="30" t="str">
        <f aca="false">IF(설정!$D$75="","",설정!$D$75)</f>
        <v/>
      </c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38" t="str">
        <f aca="false">IF(COUNT(D72:O72)=0,"",ROUND(AVERAGE(D72:O72),1))</f>
        <v/>
      </c>
    </row>
    <row r="73" customFormat="false" ht="19.5" hidden="false" customHeight="true" outlineLevel="0" collapsed="false">
      <c r="A73" s="13" t="n">
        <v>68</v>
      </c>
      <c r="B73" s="29" t="str">
        <f aca="false">IF(설정!$C$76="","",설정!$C$76)</f>
        <v/>
      </c>
      <c r="C73" s="30" t="str">
        <f aca="false">IF(설정!$D$76="","",설정!$D$76)</f>
        <v/>
      </c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38" t="str">
        <f aca="false">IF(COUNT(D73:O73)=0,"",ROUND(AVERAGE(D73:O73),1))</f>
        <v/>
      </c>
    </row>
    <row r="74" customFormat="false" ht="19.5" hidden="false" customHeight="true" outlineLevel="0" collapsed="false">
      <c r="A74" s="13" t="n">
        <v>69</v>
      </c>
      <c r="B74" s="29" t="str">
        <f aca="false">IF(설정!$C$77="","",설정!$C$77)</f>
        <v/>
      </c>
      <c r="C74" s="30" t="str">
        <f aca="false">IF(설정!$D$77="","",설정!$D$77)</f>
        <v/>
      </c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38" t="str">
        <f aca="false">IF(COUNT(D74:O74)=0,"",ROUND(AVERAGE(D74:O74),1))</f>
        <v/>
      </c>
    </row>
    <row r="75" customFormat="false" ht="19.5" hidden="false" customHeight="true" outlineLevel="0" collapsed="false">
      <c r="A75" s="13" t="n">
        <v>70</v>
      </c>
      <c r="B75" s="29" t="str">
        <f aca="false">IF(설정!$C$78="","",설정!$C$78)</f>
        <v/>
      </c>
      <c r="C75" s="30" t="str">
        <f aca="false">IF(설정!$D$78="","",설정!$D$78)</f>
        <v/>
      </c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38" t="str">
        <f aca="false">IF(COUNT(D75:O75)=0,"",ROUND(AVERAGE(D75:O75),1))</f>
        <v/>
      </c>
    </row>
    <row r="77" customFormat="false" ht="14.15" hidden="false" customHeight="false" outlineLevel="0" collapsed="false">
      <c r="A77" s="39" t="s">
        <v>113</v>
      </c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</row>
  </sheetData>
  <mergeCells count="3">
    <mergeCell ref="A1:P1"/>
    <mergeCell ref="A2:P2"/>
    <mergeCell ref="A77:P77"/>
  </mergeCells>
  <conditionalFormatting sqref="A6:P75">
    <cfRule type="expression" priority="2" aboveAverage="0" equalAverage="0" bottom="0" percent="0" rank="0" text="" dxfId="14">
      <formula>$B6=""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2026-10-19T05:33:03Z</dcterms:created>
  <dc:creator>openpyxl</dc:creator>
  <dc:description/>
  <dc:language>en-US</dc:language>
  <cp:lastModifiedBy/>
  <dcterms:modified xsi:type="dcterms:W3CDTF">2026-10-19T05:33:03Z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