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사용법" sheetId="1" state="visible" r:id="rId3"/>
    <sheet name="설정" sheetId="2" state="visible" r:id="rId4"/>
    <sheet name="처리대장" sheetId="3" state="visible" r:id="rId5"/>
    <sheet name="교육대장" sheetId="4" state="visible" r:id="rId6"/>
    <sheet name="연간 집계" sheetId="5" state="visible" r:id="rId7"/>
  </sheets>
  <definedNames>
    <definedName function="false" hidden="false" localSheetId="2" name="_xlnm.Print_Titles" vbProcedure="false">처리대장!$5:$5</definedName>
    <definedName function="false" hidden="true" localSheetId="2" name="_xlnm._FilterDatabase" vbProcedure="false">처리대장!$A$5:$K$255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<sst xmlns="http://schemas.openxmlformats.org/spreadsheetml/2006/main" count="113" uniqueCount="107">
  <si>
    <r>
      <rPr>
        <b val="true"/>
        <sz val="14"/>
        <color rgb="FFFFFFFF"/>
        <rFont val="Noto Sans CJK SC"/>
        <family val="2"/>
      </rPr>
      <t xml:space="preserve">의료기관 세탁물 관리대장 </t>
    </r>
    <r>
      <rPr>
        <b val="true"/>
        <sz val="14"/>
        <color rgb="FFFFFFFF"/>
        <rFont val="맑은 고딕"/>
        <family val="0"/>
        <charset val="1"/>
      </rPr>
      <t xml:space="preserve">· </t>
    </r>
    <r>
      <rPr>
        <b val="true"/>
        <sz val="14"/>
        <color rgb="FFFFFFFF"/>
        <rFont val="Noto Sans CJK SC"/>
        <family val="2"/>
      </rPr>
      <t xml:space="preserve">사용법</t>
    </r>
  </si>
  <si>
    <t xml:space="preserve">이 양식은</t>
  </si>
  <si>
    <r>
      <rPr>
        <sz val="10"/>
        <color rgb="FF1A1A1A"/>
        <rFont val="Noto Sans CJK SC"/>
        <family val="2"/>
      </rPr>
      <t xml:space="preserve">새봄메디가 만들어 무료로 드리는 양식입니다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그대로 쓰셔도 되고 고쳐 쓰셔도 됩니다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</si>
  <si>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의료법 제</t>
    </r>
    <r>
      <rPr>
        <sz val="10"/>
        <color rgb="FF1A1A1A"/>
        <rFont val="맑은 고딕"/>
        <family val="0"/>
        <charset val="1"/>
      </rPr>
      <t xml:space="preserve">16</t>
    </r>
    <r>
      <rPr>
        <sz val="10"/>
        <color rgb="FF1A1A1A"/>
        <rFont val="Noto Sans CJK SC"/>
        <family val="2"/>
      </rPr>
      <t xml:space="preserve">조와 의료기관 세탁물 관리규칙이 요구하는 세 가지를 한 파일에 담았습니다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</si>
  <si>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처리대장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제</t>
    </r>
    <r>
      <rPr>
        <sz val="10"/>
        <color rgb="FF1A1A1A"/>
        <rFont val="맑은 고딕"/>
        <family val="0"/>
        <charset val="1"/>
      </rPr>
      <t xml:space="preserve">10</t>
    </r>
    <r>
      <rPr>
        <sz val="10"/>
        <color rgb="FF1A1A1A"/>
        <rFont val="Noto Sans CJK SC"/>
        <family val="2"/>
      </rPr>
      <t xml:space="preserve">조</t>
    </r>
    <r>
      <rPr>
        <sz val="10"/>
        <color rgb="FF1A1A1A"/>
        <rFont val="맑은 고딕"/>
        <family val="0"/>
        <charset val="1"/>
      </rPr>
      <t xml:space="preserve">) · </t>
    </r>
    <r>
      <rPr>
        <sz val="10"/>
        <color rgb="FF1A1A1A"/>
        <rFont val="Noto Sans CJK SC"/>
        <family val="2"/>
      </rPr>
      <t xml:space="preserve">종사자 교육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제</t>
    </r>
    <r>
      <rPr>
        <sz val="10"/>
        <color rgb="FF1A1A1A"/>
        <rFont val="맑은 고딕"/>
        <family val="0"/>
        <charset val="1"/>
      </rPr>
      <t xml:space="preserve">8</t>
    </r>
    <r>
      <rPr>
        <sz val="10"/>
        <color rgb="FF1A1A1A"/>
        <rFont val="Noto Sans CJK SC"/>
        <family val="2"/>
      </rPr>
      <t xml:space="preserve">조</t>
    </r>
    <r>
      <rPr>
        <sz val="10"/>
        <color rgb="FF1A1A1A"/>
        <rFont val="맑은 고딕"/>
        <family val="0"/>
        <charset val="1"/>
      </rPr>
      <t xml:space="preserve">) · </t>
    </r>
    <r>
      <rPr>
        <sz val="10"/>
        <color rgb="FF1A1A1A"/>
        <rFont val="Noto Sans CJK SC"/>
        <family val="2"/>
      </rPr>
      <t xml:space="preserve">실적 보고용 연간 집계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제</t>
    </r>
    <r>
      <rPr>
        <sz val="10"/>
        <color rgb="FF1A1A1A"/>
        <rFont val="맑은 고딕"/>
        <family val="0"/>
        <charset val="1"/>
      </rPr>
      <t xml:space="preserve">9</t>
    </r>
    <r>
      <rPr>
        <sz val="10"/>
        <color rgb="FF1A1A1A"/>
        <rFont val="Noto Sans CJK SC"/>
        <family val="2"/>
      </rPr>
      <t xml:space="preserve">조</t>
    </r>
    <r>
      <rPr>
        <sz val="10"/>
        <color rgb="FF1A1A1A"/>
        <rFont val="맑은 고딕"/>
        <family val="0"/>
        <charset val="1"/>
      </rPr>
      <t xml:space="preserve">).</t>
    </r>
  </si>
  <si>
    <t xml:space="preserve">시트 순서</t>
  </si>
  <si>
    <t xml:space="preserve">설정 → 처리대장 → 교육대장 → 연간 집계</t>
  </si>
  <si>
    <t xml:space="preserve">① 설정</t>
  </si>
  <si>
    <r>
      <rPr>
        <sz val="10"/>
        <color rgb="FF1A1A1A"/>
        <rFont val="Noto Sans CJK SC"/>
        <family val="2"/>
      </rPr>
      <t xml:space="preserve">병원 이름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처리 방식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자체</t>
    </r>
    <r>
      <rPr>
        <sz val="10"/>
        <color rgb="FF1A1A1A"/>
        <rFont val="맑은 고딕"/>
        <family val="0"/>
        <charset val="1"/>
      </rPr>
      <t xml:space="preserve">/</t>
    </r>
    <r>
      <rPr>
        <sz val="10"/>
        <color rgb="FF1A1A1A"/>
        <rFont val="Noto Sans CJK SC"/>
        <family val="2"/>
      </rPr>
      <t xml:space="preserve">위탁</t>
    </r>
    <r>
      <rPr>
        <sz val="10"/>
        <color rgb="FF1A1A1A"/>
        <rFont val="맑은 고딕"/>
        <family val="0"/>
        <charset val="1"/>
      </rPr>
      <t xml:space="preserve">) · </t>
    </r>
    <r>
      <rPr>
        <sz val="10"/>
        <color rgb="FF1A1A1A"/>
        <rFont val="Noto Sans CJK SC"/>
        <family val="2"/>
      </rPr>
      <t xml:space="preserve">업체를 넣습니다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</si>
  <si>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세탁물 종류도 여기서 고칩니다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처리대장에서 목록으로 떠서 고르기만 하면 됩니다</t>
    </r>
    <r>
      <rPr>
        <sz val="10"/>
        <color rgb="FF1A1A1A"/>
        <rFont val="맑은 고딕"/>
        <family val="0"/>
        <charset val="1"/>
      </rPr>
      <t xml:space="preserve">.</t>
    </r>
  </si>
  <si>
    <t xml:space="preserve">② 처리대장</t>
  </si>
  <si>
    <r>
      <rPr>
        <sz val="10"/>
        <color rgb="FF1A1A1A"/>
        <rFont val="Noto Sans CJK SC"/>
        <family val="2"/>
      </rPr>
      <t xml:space="preserve">한 번 주고받을 때 한 줄입니다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날짜를 넣으면 번호와 요일이 붙습니다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</si>
  <si>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반출은 더러운 것을 내보내는 것</t>
    </r>
    <r>
      <rPr>
        <sz val="10"/>
        <color rgb="FF1A1A1A"/>
        <rFont val="맑은 고딕"/>
        <family val="0"/>
        <charset val="1"/>
      </rPr>
      <t xml:space="preserve">, </t>
    </r>
    <r>
      <rPr>
        <sz val="10"/>
        <color rgb="FF1A1A1A"/>
        <rFont val="Noto Sans CJK SC"/>
        <family val="2"/>
      </rPr>
      <t xml:space="preserve">반입은 깨끗한 것을 받는 것입니다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반입 줄은 연한 초록으로 바뀝니다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</si>
  <si>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맑은 고딕"/>
        <family val="0"/>
        <charset val="1"/>
      </rPr>
      <t xml:space="preserve">3</t>
    </r>
    <r>
      <rPr>
        <sz val="10"/>
        <color rgb="FF1A1A1A"/>
        <rFont val="Noto Sans CJK SC"/>
        <family val="2"/>
      </rPr>
      <t xml:space="preserve">년간 보존합니다</t>
    </r>
    <r>
      <rPr>
        <sz val="10"/>
        <color rgb="FF1A1A1A"/>
        <rFont val="맑은 고딕"/>
        <family val="0"/>
        <charset val="1"/>
      </rPr>
      <t xml:space="preserve">.</t>
    </r>
  </si>
  <si>
    <t xml:space="preserve">③ 교육대장</t>
  </si>
  <si>
    <r>
      <rPr>
        <sz val="10"/>
        <color rgb="FF1A1A1A"/>
        <rFont val="Noto Sans CJK SC"/>
        <family val="2"/>
      </rPr>
      <t xml:space="preserve">세탁물을 다루는 직원은 해마다 </t>
    </r>
    <r>
      <rPr>
        <sz val="10"/>
        <color rgb="FF1A1A1A"/>
        <rFont val="맑은 고딕"/>
        <family val="0"/>
        <charset val="1"/>
      </rPr>
      <t xml:space="preserve">4</t>
    </r>
    <r>
      <rPr>
        <sz val="10"/>
        <color rgb="FF1A1A1A"/>
        <rFont val="Noto Sans CJK SC"/>
        <family val="2"/>
      </rPr>
      <t xml:space="preserve">시간 이상 교육을 받습니다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</si>
  <si>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교육일을 넣으면 다음 예정일이 </t>
    </r>
    <r>
      <rPr>
        <sz val="10"/>
        <color rgb="FF1A1A1A"/>
        <rFont val="맑은 고딕"/>
        <family val="0"/>
        <charset val="1"/>
      </rPr>
      <t xml:space="preserve">1</t>
    </r>
    <r>
      <rPr>
        <sz val="10"/>
        <color rgb="FF1A1A1A"/>
        <rFont val="Noto Sans CJK SC"/>
        <family val="2"/>
      </rPr>
      <t xml:space="preserve">년 뒤로 잡힙니다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지나면 붉게 바뀝니다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</si>
  <si>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맑은 고딕"/>
        <family val="0"/>
        <charset val="1"/>
      </rPr>
      <t xml:space="preserve">4</t>
    </r>
    <r>
      <rPr>
        <sz val="10"/>
        <color rgb="FF1A1A1A"/>
        <rFont val="Noto Sans CJK SC"/>
        <family val="2"/>
      </rPr>
      <t xml:space="preserve">시간이 안 되는 줄은 주황으로 표시됩니다</t>
    </r>
    <r>
      <rPr>
        <sz val="10"/>
        <color rgb="FF1A1A1A"/>
        <rFont val="맑은 고딕"/>
        <family val="0"/>
        <charset val="1"/>
      </rPr>
      <t xml:space="preserve">.</t>
    </r>
  </si>
  <si>
    <t xml:space="preserve">④ 연간 집계</t>
  </si>
  <si>
    <r>
      <rPr>
        <sz val="10"/>
        <color rgb="FF1A1A1A"/>
        <rFont val="Noto Sans CJK SC"/>
        <family val="2"/>
      </rPr>
      <t xml:space="preserve">종류별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월별 반출 수량이 나옵니다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</si>
  <si>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매년 </t>
    </r>
    <r>
      <rPr>
        <sz val="10"/>
        <color rgb="FF1A1A1A"/>
        <rFont val="맑은 고딕"/>
        <family val="0"/>
        <charset val="1"/>
      </rPr>
      <t xml:space="preserve">1</t>
    </r>
    <r>
      <rPr>
        <sz val="10"/>
        <color rgb="FF1A1A1A"/>
        <rFont val="Noto Sans CJK SC"/>
        <family val="2"/>
      </rPr>
      <t xml:space="preserve">월 </t>
    </r>
    <r>
      <rPr>
        <sz val="10"/>
        <color rgb="FF1A1A1A"/>
        <rFont val="맑은 고딕"/>
        <family val="0"/>
        <charset val="1"/>
      </rPr>
      <t xml:space="preserve">20</t>
    </r>
    <r>
      <rPr>
        <sz val="10"/>
        <color rgb="FF1A1A1A"/>
        <rFont val="Noto Sans CJK SC"/>
        <family val="2"/>
      </rPr>
      <t xml:space="preserve">일까지 관할 보건소에 실적보고서를 낼 때 이 숫자를 옮겨 적으시면 됩니다</t>
    </r>
    <r>
      <rPr>
        <sz val="10"/>
        <color rgb="FF1A1A1A"/>
        <rFont val="맑은 고딕"/>
        <family val="0"/>
        <charset val="1"/>
      </rPr>
      <t xml:space="preserve">.</t>
    </r>
  </si>
  <si>
    <t xml:space="preserve">고쳐 쓰기</t>
  </si>
  <si>
    <r>
      <rPr>
        <sz val="10"/>
        <color rgb="FF1A1A1A"/>
        <rFont val="Noto Sans CJK SC"/>
        <family val="2"/>
      </rPr>
      <t xml:space="preserve">이 파일은 잠겨 있지 않습니다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병원에 맞게 고쳐 쓰시라고 만든 양식입니다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</si>
  <si>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줄이 모자라면 설정의 빈 줄을 채우십시오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빈 줄까지 수식이 이미 보고 있어서 바로 집계에 들어갑니다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</si>
  <si>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빈 줄도 모자라면 표 한가운데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맨 끝 줄 위</t>
    </r>
    <r>
      <rPr>
        <sz val="10"/>
        <color rgb="FF1A1A1A"/>
        <rFont val="맑은 고딕"/>
        <family val="0"/>
        <charset val="1"/>
      </rPr>
      <t xml:space="preserve">)</t>
    </r>
    <r>
      <rPr>
        <sz val="10"/>
        <color rgb="FF1A1A1A"/>
        <rFont val="Noto Sans CJK SC"/>
        <family val="2"/>
      </rPr>
      <t xml:space="preserve">에서 행을 삽입하십시오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수식 범위가 같이 늘어납니다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</si>
  <si>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항목 이름은 그냥 고쳐 쓰셔도 됩니다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집계는 이름을 보고 세기 때문에 바꿔도 안 깨집니다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</si>
  <si>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안 쓰는 줄은 지우지 말고 비워 두십시오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빈 줄은 집계에서 알아서 빠집니다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</si>
  <si>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회색 칸을 잘못 고치셨으면</t>
    </r>
    <r>
      <rPr>
        <sz val="10"/>
        <color rgb="FF1A1A1A"/>
        <rFont val="맑은 고딕"/>
        <family val="0"/>
        <charset val="1"/>
      </rPr>
      <t xml:space="preserve">, </t>
    </r>
    <r>
      <rPr>
        <sz val="10"/>
        <color rgb="FF1A1A1A"/>
        <rFont val="Noto Sans CJK SC"/>
        <family val="2"/>
      </rPr>
      <t xml:space="preserve">바로 위 칸을 복사해 아래로 끌어 내리시면 수식이 되살아납니다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</si>
  <si>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9"/>
        <color rgb="FF8A3A3A"/>
        <rFont val="Noto Sans CJK SC"/>
        <family val="2"/>
      </rPr>
      <t xml:space="preserve">처리대장 작성</t>
    </r>
    <r>
      <rPr>
        <sz val="9"/>
        <color rgb="FF8A3A3A"/>
        <rFont val="맑은 고딕"/>
        <family val="0"/>
        <charset val="1"/>
      </rPr>
      <t xml:space="preserve">·</t>
    </r>
    <r>
      <rPr>
        <sz val="9"/>
        <color rgb="FF8A3A3A"/>
        <rFont val="Noto Sans CJK SC"/>
        <family val="2"/>
      </rPr>
      <t xml:space="preserve">보존은 병상을 갖춘 의료기관의 의무입니다</t>
    </r>
    <r>
      <rPr>
        <sz val="9"/>
        <color rgb="FF8A3A3A"/>
        <rFont val="맑은 고딕"/>
        <family val="0"/>
        <charset val="1"/>
      </rPr>
      <t xml:space="preserve">. </t>
    </r>
    <r>
      <rPr>
        <sz val="9"/>
        <color rgb="FF8A3A3A"/>
        <rFont val="Noto Sans CJK SC"/>
        <family val="2"/>
      </rPr>
      <t xml:space="preserve">입원실이 없는 의원은 대상이 아닐 수 있으니 관할 보건소에 확인하십시오</t>
    </r>
    <r>
      <rPr>
        <sz val="9"/>
        <color rgb="FF8A3A3A"/>
        <rFont val="맑은 고딕"/>
        <family val="0"/>
        <charset val="1"/>
      </rPr>
      <t xml:space="preserve">. </t>
    </r>
    <r>
      <rPr>
        <sz val="9"/>
        <color rgb="FF8A3A3A"/>
        <rFont val="Noto Sans CJK SC"/>
        <family val="2"/>
      </rPr>
      <t xml:space="preserve">실적 보고와 종사자 교육은 따로 걸립니다</t>
    </r>
    <r>
      <rPr>
        <sz val="9"/>
        <color rgb="FF8A3A3A"/>
        <rFont val="맑은 고딕"/>
        <family val="0"/>
        <charset val="1"/>
      </rPr>
      <t xml:space="preserve">.</t>
    </r>
  </si>
  <si>
    <t xml:space="preserve">만든 곳</t>
  </si>
  <si>
    <t xml:space="preserve">새봄메디</t>
  </si>
  <si>
    <r>
      <rPr>
        <sz val="10"/>
        <color rgb="FF1A1A1A"/>
        <rFont val="Noto Sans CJK SC"/>
        <family val="2"/>
      </rPr>
      <t xml:space="preserve">의원 개원 대행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병원 운영 프로그램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온라인 관리</t>
    </r>
  </si>
  <si>
    <t xml:space="preserve">프로그램</t>
  </si>
  <si>
    <r>
      <rPr>
        <sz val="10"/>
        <color rgb="FF1A1A1A"/>
        <rFont val="맑은 고딕"/>
        <family val="0"/>
        <charset val="1"/>
      </rPr>
      <t xml:space="preserve">app.saebommedi.com/nomu  ·  </t>
    </r>
    <r>
      <rPr>
        <sz val="10"/>
        <color rgb="FF1A1A1A"/>
        <rFont val="Noto Sans CJK SC"/>
        <family val="2"/>
      </rPr>
      <t xml:space="preserve">가입 없이 둘러보기로 먼저 보실 수 있습니다</t>
    </r>
  </si>
  <si>
    <r>
      <rPr>
        <sz val="10"/>
        <color rgb="FF1A1A1A"/>
        <rFont val="Noto Sans CJK SC"/>
        <family val="2"/>
      </rPr>
      <t xml:space="preserve">출퇴근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연차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예약판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실적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임금명세서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전자 근로계약서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사내 소통방</t>
    </r>
  </si>
  <si>
    <r>
      <rPr>
        <sz val="10"/>
        <color rgb="FF1A1A1A"/>
        <rFont val="Noto Sans CJK SC"/>
        <family val="2"/>
      </rPr>
      <t xml:space="preserve">이용료는 받지 않습니다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쓰시는 동안 계속 무료입니다</t>
    </r>
    <r>
      <rPr>
        <sz val="10"/>
        <color rgb="FF1A1A1A"/>
        <rFont val="맑은 고딕"/>
        <family val="0"/>
        <charset val="1"/>
      </rPr>
      <t xml:space="preserve">.</t>
    </r>
  </si>
  <si>
    <t xml:space="preserve">양식 더 받기</t>
  </si>
  <si>
    <r>
      <rPr>
        <sz val="10"/>
        <color rgb="FF1A1A1A"/>
        <rFont val="맑은 고딕"/>
        <family val="0"/>
        <charset val="1"/>
      </rPr>
      <t xml:space="preserve">saebommedi.com/form  ·  </t>
    </r>
    <r>
      <rPr>
        <sz val="10"/>
        <color rgb="FF1A1A1A"/>
        <rFont val="Noto Sans CJK SC"/>
        <family val="2"/>
      </rPr>
      <t xml:space="preserve">병원 실무 양식을 계속 올립니다</t>
    </r>
  </si>
  <si>
    <t xml:space="preserve">연락</t>
  </si>
  <si>
    <r>
      <rPr>
        <sz val="10"/>
        <color rgb="FF1A1A1A"/>
        <rFont val="Noto Sans CJK SC"/>
        <family val="2"/>
      </rPr>
      <t xml:space="preserve">경남 창원 </t>
    </r>
    <r>
      <rPr>
        <sz val="10"/>
        <color rgb="FF1A1A1A"/>
        <rFont val="맑은 고딕"/>
        <family val="0"/>
        <charset val="1"/>
      </rPr>
      <t xml:space="preserve">· 050-6661-2787 · saebommedi.com</t>
    </r>
  </si>
  <si>
    <r>
      <rPr>
        <sz val="9"/>
        <color rgb="FF8A8A8A"/>
        <rFont val="Noto Sans CJK SC"/>
        <family val="2"/>
      </rPr>
      <t xml:space="preserve">양식이 안 맞거나 칸이 모자라면 연락 주세요</t>
    </r>
    <r>
      <rPr>
        <sz val="9"/>
        <color rgb="FF8A8A8A"/>
        <rFont val="맑은 고딕"/>
        <family val="0"/>
        <charset val="1"/>
      </rPr>
      <t xml:space="preserve">. </t>
    </r>
    <r>
      <rPr>
        <sz val="9"/>
        <color rgb="FF8A8A8A"/>
        <rFont val="Noto Sans CJK SC"/>
        <family val="2"/>
      </rPr>
      <t xml:space="preserve">병원에 맞춰 고쳐 드립니다</t>
    </r>
    <r>
      <rPr>
        <sz val="9"/>
        <color rgb="FF8A8A8A"/>
        <rFont val="맑은 고딕"/>
        <family val="0"/>
        <charset val="1"/>
      </rPr>
      <t xml:space="preserve">.</t>
    </r>
  </si>
  <si>
    <r>
      <rPr>
        <b val="true"/>
        <sz val="14"/>
        <color rgb="FFFFFFFF"/>
        <rFont val="Noto Sans CJK SC"/>
        <family val="2"/>
      </rPr>
      <t xml:space="preserve">설정 </t>
    </r>
    <r>
      <rPr>
        <b val="true"/>
        <sz val="14"/>
        <color rgb="FFFFFFFF"/>
        <rFont val="맑은 고딕"/>
        <family val="0"/>
        <charset val="1"/>
      </rPr>
      <t xml:space="preserve">· </t>
    </r>
    <r>
      <rPr>
        <b val="true"/>
        <sz val="14"/>
        <color rgb="FFFFFFFF"/>
        <rFont val="Noto Sans CJK SC"/>
        <family val="2"/>
      </rPr>
      <t xml:space="preserve">노란 칸만 채우시면 됩니다</t>
    </r>
  </si>
  <si>
    <t xml:space="preserve">병원 이름</t>
  </si>
  <si>
    <t xml:space="preserve">［ 의료기관명 ］</t>
  </si>
  <si>
    <t xml:space="preserve">처리 방식</t>
  </si>
  <si>
    <t xml:space="preserve">위탁</t>
  </si>
  <si>
    <r>
      <rPr>
        <sz val="9"/>
        <color rgb="FF8A8A8A"/>
        <rFont val="Noto Sans CJK SC"/>
        <family val="2"/>
      </rPr>
      <t xml:space="preserve">자체 </t>
    </r>
    <r>
      <rPr>
        <sz val="9"/>
        <color rgb="FF8A8A8A"/>
        <rFont val="맑은 고딕"/>
        <family val="0"/>
        <charset val="1"/>
      </rPr>
      <t xml:space="preserve">/ </t>
    </r>
    <r>
      <rPr>
        <sz val="9"/>
        <color rgb="FF8A8A8A"/>
        <rFont val="Noto Sans CJK SC"/>
        <family val="2"/>
      </rPr>
      <t xml:space="preserve">위탁 — 대장을 방식에 맞춰 적습니다</t>
    </r>
  </si>
  <si>
    <t xml:space="preserve">처리 업체</t>
  </si>
  <si>
    <t xml:space="preserve">위탁이면 업체 이름</t>
  </si>
  <si>
    <t xml:space="preserve">업체 연락처</t>
  </si>
  <si>
    <r>
      <rPr>
        <b val="true"/>
        <sz val="10"/>
        <color rgb="FF082115"/>
        <rFont val="Noto Sans CJK SC"/>
        <family val="2"/>
      </rPr>
      <t xml:space="preserve">입원실</t>
    </r>
    <r>
      <rPr>
        <b val="true"/>
        <sz val="10"/>
        <color rgb="FF082115"/>
        <rFont val="맑은 고딕"/>
        <family val="0"/>
        <charset val="1"/>
      </rPr>
      <t xml:space="preserve">(</t>
    </r>
    <r>
      <rPr>
        <b val="true"/>
        <sz val="10"/>
        <color rgb="FF082115"/>
        <rFont val="Noto Sans CJK SC"/>
        <family val="2"/>
      </rPr>
      <t xml:space="preserve">병상</t>
    </r>
    <r>
      <rPr>
        <b val="true"/>
        <sz val="10"/>
        <color rgb="FF082115"/>
        <rFont val="맑은 고딕"/>
        <family val="0"/>
        <charset val="1"/>
      </rPr>
      <t xml:space="preserve">) </t>
    </r>
    <r>
      <rPr>
        <b val="true"/>
        <sz val="10"/>
        <color rgb="FF082115"/>
        <rFont val="Noto Sans CJK SC"/>
        <family val="2"/>
      </rPr>
      <t xml:space="preserve">있음</t>
    </r>
  </si>
  <si>
    <t xml:space="preserve">아니오</t>
  </si>
  <si>
    <r>
      <rPr>
        <sz val="9"/>
        <color rgb="FF8A8A8A"/>
        <rFont val="Noto Sans CJK SC"/>
        <family val="2"/>
      </rPr>
      <t xml:space="preserve">처리대장 작성</t>
    </r>
    <r>
      <rPr>
        <sz val="9"/>
        <color rgb="FF8A8A8A"/>
        <rFont val="맑은 고딕"/>
        <family val="0"/>
        <charset val="1"/>
      </rPr>
      <t xml:space="preserve">·</t>
    </r>
    <r>
      <rPr>
        <sz val="9"/>
        <color rgb="FF8A8A8A"/>
        <rFont val="Noto Sans CJK SC"/>
        <family val="2"/>
      </rPr>
      <t xml:space="preserve">보존은 병상을 갖춘 곳의 의무입니다</t>
    </r>
  </si>
  <si>
    <r>
      <rPr>
        <b val="true"/>
        <sz val="11"/>
        <color rgb="FFFFFFFF"/>
        <rFont val="Noto Sans CJK SC"/>
        <family val="2"/>
      </rPr>
      <t xml:space="preserve">세탁물 종류 </t>
    </r>
    <r>
      <rPr>
        <b val="true"/>
        <sz val="11"/>
        <color rgb="FFFFFFFF"/>
        <rFont val="맑은 고딕"/>
        <family val="0"/>
        <charset val="1"/>
      </rPr>
      <t xml:space="preserve">· </t>
    </r>
    <r>
      <rPr>
        <b val="true"/>
        <sz val="11"/>
        <color rgb="FFFFFFFF"/>
        <rFont val="Noto Sans CJK SC"/>
        <family val="2"/>
      </rPr>
      <t xml:space="preserve">빈 줄이 </t>
    </r>
    <r>
      <rPr>
        <b val="true"/>
        <sz val="11"/>
        <color rgb="FFFFFFFF"/>
        <rFont val="맑은 고딕"/>
        <family val="0"/>
        <charset val="1"/>
      </rPr>
      <t xml:space="preserve">8</t>
    </r>
    <r>
      <rPr>
        <b val="true"/>
        <sz val="11"/>
        <color rgb="FFFFFFFF"/>
        <rFont val="Noto Sans CJK SC"/>
        <family val="2"/>
      </rPr>
      <t xml:space="preserve">개 있습니다</t>
    </r>
    <r>
      <rPr>
        <b val="true"/>
        <sz val="11"/>
        <color rgb="FFFFFFFF"/>
        <rFont val="맑은 고딕"/>
        <family val="0"/>
        <charset val="1"/>
      </rPr>
      <t xml:space="preserve">. </t>
    </r>
    <r>
      <rPr>
        <b val="true"/>
        <sz val="11"/>
        <color rgb="FFFFFFFF"/>
        <rFont val="Noto Sans CJK SC"/>
        <family val="2"/>
      </rPr>
      <t xml:space="preserve">그냥 적으시면 대장에 바로 뜹니다</t>
    </r>
  </si>
  <si>
    <t xml:space="preserve">번호</t>
  </si>
  <si>
    <t xml:space="preserve">종류</t>
  </si>
  <si>
    <t xml:space="preserve">메모</t>
  </si>
  <si>
    <t xml:space="preserve">환자복</t>
  </si>
  <si>
    <r>
      <rPr>
        <b val="true"/>
        <sz val="11"/>
        <color rgb="FF1F3864"/>
        <rFont val="Noto Sans CJK SC"/>
        <family val="2"/>
      </rPr>
      <t xml:space="preserve">가운 </t>
    </r>
    <r>
      <rPr>
        <b val="true"/>
        <sz val="11"/>
        <color rgb="FF1F3864"/>
        <rFont val="맑은 고딕"/>
        <family val="0"/>
        <charset val="1"/>
      </rPr>
      <t xml:space="preserve">· </t>
    </r>
    <r>
      <rPr>
        <b val="true"/>
        <sz val="11"/>
        <color rgb="FF1F3864"/>
        <rFont val="Noto Sans CJK SC"/>
        <family val="2"/>
      </rPr>
      <t xml:space="preserve">유니폼</t>
    </r>
  </si>
  <si>
    <t xml:space="preserve">수건</t>
  </si>
  <si>
    <r>
      <rPr>
        <b val="true"/>
        <sz val="11"/>
        <color rgb="FF1F3864"/>
        <rFont val="Noto Sans CJK SC"/>
        <family val="2"/>
      </rPr>
      <t xml:space="preserve">베드시트 </t>
    </r>
    <r>
      <rPr>
        <b val="true"/>
        <sz val="11"/>
        <color rgb="FF1F3864"/>
        <rFont val="맑은 고딕"/>
        <family val="0"/>
        <charset val="1"/>
      </rPr>
      <t xml:space="preserve">· </t>
    </r>
    <r>
      <rPr>
        <b val="true"/>
        <sz val="11"/>
        <color rgb="FF1F3864"/>
        <rFont val="Noto Sans CJK SC"/>
        <family val="2"/>
      </rPr>
      <t xml:space="preserve">베드커버</t>
    </r>
  </si>
  <si>
    <t xml:space="preserve">담요</t>
  </si>
  <si>
    <r>
      <rPr>
        <b val="true"/>
        <sz val="11"/>
        <color rgb="FF1F3864"/>
        <rFont val="Noto Sans CJK SC"/>
        <family val="2"/>
      </rPr>
      <t xml:space="preserve">커튼 </t>
    </r>
    <r>
      <rPr>
        <b val="true"/>
        <sz val="11"/>
        <color rgb="FF1F3864"/>
        <rFont val="맑은 고딕"/>
        <family val="0"/>
        <charset val="1"/>
      </rPr>
      <t xml:space="preserve">· </t>
    </r>
    <r>
      <rPr>
        <b val="true"/>
        <sz val="11"/>
        <color rgb="FF1F3864"/>
        <rFont val="Noto Sans CJK SC"/>
        <family val="2"/>
      </rPr>
      <t xml:space="preserve">가림막</t>
    </r>
  </si>
  <si>
    <t xml:space="preserve">물리치료 장수건</t>
  </si>
  <si>
    <t xml:space="preserve">그 밖</t>
  </si>
  <si>
    <t xml:space="preserve">법에서 정한 것 세 가지</t>
  </si>
  <si>
    <t xml:space="preserve">처리대장</t>
  </si>
  <si>
    <r>
      <rPr>
        <sz val="9"/>
        <color rgb="FF1A1A1A"/>
        <rFont val="Noto Sans CJK SC"/>
        <family val="2"/>
      </rPr>
      <t xml:space="preserve">제</t>
    </r>
    <r>
      <rPr>
        <sz val="9"/>
        <color rgb="FF1A1A1A"/>
        <rFont val="맑은 고딕"/>
        <family val="0"/>
        <charset val="1"/>
      </rPr>
      <t xml:space="preserve">10</t>
    </r>
    <r>
      <rPr>
        <sz val="9"/>
        <color rgb="FF1A1A1A"/>
        <rFont val="Noto Sans CJK SC"/>
        <family val="2"/>
      </rPr>
      <t xml:space="preserve">조 — 병상을 갖춘 의료기관은 처리대장</t>
    </r>
    <r>
      <rPr>
        <sz val="9"/>
        <color rgb="FF1A1A1A"/>
        <rFont val="맑은 고딕"/>
        <family val="0"/>
        <charset val="1"/>
      </rPr>
      <t xml:space="preserve">(</t>
    </r>
    <r>
      <rPr>
        <sz val="9"/>
        <color rgb="FF1A1A1A"/>
        <rFont val="Noto Sans CJK SC"/>
        <family val="2"/>
      </rPr>
      <t xml:space="preserve">자체 </t>
    </r>
    <r>
      <rPr>
        <sz val="9"/>
        <color rgb="FF1A1A1A"/>
        <rFont val="맑은 고딕"/>
        <family val="0"/>
        <charset val="1"/>
      </rPr>
      <t xml:space="preserve">· </t>
    </r>
    <r>
      <rPr>
        <sz val="9"/>
        <color rgb="FF1A1A1A"/>
        <rFont val="Noto Sans CJK SC"/>
        <family val="2"/>
      </rPr>
      <t xml:space="preserve">위탁</t>
    </r>
    <r>
      <rPr>
        <sz val="9"/>
        <color rgb="FF1A1A1A"/>
        <rFont val="맑은 고딕"/>
        <family val="0"/>
        <charset val="1"/>
      </rPr>
      <t xml:space="preserve">)</t>
    </r>
    <r>
      <rPr>
        <sz val="9"/>
        <color rgb="FF1A1A1A"/>
        <rFont val="Noto Sans CJK SC"/>
        <family val="2"/>
      </rPr>
      <t xml:space="preserve">을 갖추어 두고 </t>
    </r>
    <r>
      <rPr>
        <sz val="9"/>
        <color rgb="FF1A1A1A"/>
        <rFont val="맑은 고딕"/>
        <family val="0"/>
        <charset val="1"/>
      </rPr>
      <t xml:space="preserve">3</t>
    </r>
    <r>
      <rPr>
        <sz val="9"/>
        <color rgb="FF1A1A1A"/>
        <rFont val="Noto Sans CJK SC"/>
        <family val="2"/>
      </rPr>
      <t xml:space="preserve">년간 보존합니다</t>
    </r>
    <r>
      <rPr>
        <sz val="9"/>
        <color rgb="FF1A1A1A"/>
        <rFont val="맑은 고딕"/>
        <family val="0"/>
        <charset val="1"/>
      </rPr>
      <t xml:space="preserve">.</t>
    </r>
  </si>
  <si>
    <t xml:space="preserve">실적 보고</t>
  </si>
  <si>
    <r>
      <rPr>
        <sz val="9"/>
        <color rgb="FF1A1A1A"/>
        <rFont val="Noto Sans CJK SC"/>
        <family val="2"/>
      </rPr>
      <t xml:space="preserve">제</t>
    </r>
    <r>
      <rPr>
        <sz val="9"/>
        <color rgb="FF1A1A1A"/>
        <rFont val="맑은 고딕"/>
        <family val="0"/>
        <charset val="1"/>
      </rPr>
      <t xml:space="preserve">9</t>
    </r>
    <r>
      <rPr>
        <sz val="9"/>
        <color rgb="FF1A1A1A"/>
        <rFont val="Noto Sans CJK SC"/>
        <family val="2"/>
      </rPr>
      <t xml:space="preserve">조 — 매년 </t>
    </r>
    <r>
      <rPr>
        <sz val="9"/>
        <color rgb="FF1A1A1A"/>
        <rFont val="맑은 고딕"/>
        <family val="0"/>
        <charset val="1"/>
      </rPr>
      <t xml:space="preserve">1</t>
    </r>
    <r>
      <rPr>
        <sz val="9"/>
        <color rgb="FF1A1A1A"/>
        <rFont val="Noto Sans CJK SC"/>
        <family val="2"/>
      </rPr>
      <t xml:space="preserve">월 </t>
    </r>
    <r>
      <rPr>
        <sz val="9"/>
        <color rgb="FF1A1A1A"/>
        <rFont val="맑은 고딕"/>
        <family val="0"/>
        <charset val="1"/>
      </rPr>
      <t xml:space="preserve">20</t>
    </r>
    <r>
      <rPr>
        <sz val="9"/>
        <color rgb="FF1A1A1A"/>
        <rFont val="Noto Sans CJK SC"/>
        <family val="2"/>
      </rPr>
      <t xml:space="preserve">일까지 관할 보건소에 처리실적보고서를 냅니다</t>
    </r>
    <r>
      <rPr>
        <sz val="9"/>
        <color rgb="FF1A1A1A"/>
        <rFont val="맑은 고딕"/>
        <family val="0"/>
        <charset val="1"/>
      </rPr>
      <t xml:space="preserve">. </t>
    </r>
    <r>
      <rPr>
        <sz val="9"/>
        <color rgb="FF1A1A1A"/>
        <rFont val="Noto Sans CJK SC"/>
        <family val="2"/>
      </rPr>
      <t xml:space="preserve">별지 제</t>
    </r>
    <r>
      <rPr>
        <sz val="9"/>
        <color rgb="FF1A1A1A"/>
        <rFont val="맑은 고딕"/>
        <family val="0"/>
        <charset val="1"/>
      </rPr>
      <t xml:space="preserve">3</t>
    </r>
    <r>
      <rPr>
        <sz val="9"/>
        <color rgb="FF1A1A1A"/>
        <rFont val="Noto Sans CJK SC"/>
        <family val="2"/>
      </rPr>
      <t xml:space="preserve">호서식입니다</t>
    </r>
    <r>
      <rPr>
        <sz val="9"/>
        <color rgb="FF1A1A1A"/>
        <rFont val="맑은 고딕"/>
        <family val="0"/>
        <charset val="1"/>
      </rPr>
      <t xml:space="preserve">.</t>
    </r>
  </si>
  <si>
    <t xml:space="preserve">종사자 교육</t>
  </si>
  <si>
    <r>
      <rPr>
        <sz val="9"/>
        <color rgb="FF1A1A1A"/>
        <rFont val="Noto Sans CJK SC"/>
        <family val="2"/>
      </rPr>
      <t xml:space="preserve">제</t>
    </r>
    <r>
      <rPr>
        <sz val="9"/>
        <color rgb="FF1A1A1A"/>
        <rFont val="맑은 고딕"/>
        <family val="0"/>
        <charset val="1"/>
      </rPr>
      <t xml:space="preserve">8</t>
    </r>
    <r>
      <rPr>
        <sz val="9"/>
        <color rgb="FF1A1A1A"/>
        <rFont val="Noto Sans CJK SC"/>
        <family val="2"/>
      </rPr>
      <t xml:space="preserve">조 — 세탁물을 다루는 직원은 해마다 </t>
    </r>
    <r>
      <rPr>
        <sz val="9"/>
        <color rgb="FF1A1A1A"/>
        <rFont val="맑은 고딕"/>
        <family val="0"/>
        <charset val="1"/>
      </rPr>
      <t xml:space="preserve">4</t>
    </r>
    <r>
      <rPr>
        <sz val="9"/>
        <color rgb="FF1A1A1A"/>
        <rFont val="Noto Sans CJK SC"/>
        <family val="2"/>
      </rPr>
      <t xml:space="preserve">시간 이상 교육을 받습니다</t>
    </r>
    <r>
      <rPr>
        <sz val="9"/>
        <color rgb="FF1A1A1A"/>
        <rFont val="맑은 고딕"/>
        <family val="0"/>
        <charset val="1"/>
      </rPr>
      <t xml:space="preserve">. </t>
    </r>
    <r>
      <rPr>
        <sz val="9"/>
        <color rgb="FF1A1A1A"/>
        <rFont val="Noto Sans CJK SC"/>
        <family val="2"/>
      </rPr>
      <t xml:space="preserve">손 위생 </t>
    </r>
    <r>
      <rPr>
        <sz val="9"/>
        <color rgb="FF1A1A1A"/>
        <rFont val="맑은 고딕"/>
        <family val="0"/>
        <charset val="1"/>
      </rPr>
      <t xml:space="preserve">· </t>
    </r>
    <r>
      <rPr>
        <sz val="9"/>
        <color rgb="FF1A1A1A"/>
        <rFont val="Noto Sans CJK SC"/>
        <family val="2"/>
      </rPr>
      <t xml:space="preserve">개인보호장비 </t>
    </r>
    <r>
      <rPr>
        <sz val="9"/>
        <color rgb="FF1A1A1A"/>
        <rFont val="맑은 고딕"/>
        <family val="0"/>
        <charset val="1"/>
      </rPr>
      <t xml:space="preserve">· </t>
    </r>
    <r>
      <rPr>
        <sz val="9"/>
        <color rgb="FF1A1A1A"/>
        <rFont val="Noto Sans CJK SC"/>
        <family val="2"/>
      </rPr>
      <t xml:space="preserve">취급 주의사항</t>
    </r>
    <r>
      <rPr>
        <sz val="9"/>
        <color rgb="FF1A1A1A"/>
        <rFont val="맑은 고딕"/>
        <family val="0"/>
        <charset val="1"/>
      </rPr>
      <t xml:space="preserve">. </t>
    </r>
    <r>
      <rPr>
        <sz val="9"/>
        <color rgb="FF1A1A1A"/>
        <rFont val="Noto Sans CJK SC"/>
        <family val="2"/>
      </rPr>
      <t xml:space="preserve">인터넷 교육도 됩니다</t>
    </r>
    <r>
      <rPr>
        <sz val="9"/>
        <color rgb="FF1A1A1A"/>
        <rFont val="맑은 고딕"/>
        <family val="0"/>
        <charset val="1"/>
      </rPr>
      <t xml:space="preserve">.</t>
    </r>
  </si>
  <si>
    <r>
      <rPr>
        <sz val="9"/>
        <color rgb="FF8A3A3A"/>
        <rFont val="Noto Sans CJK SC"/>
        <family val="2"/>
      </rPr>
      <t xml:space="preserve">입원실이 없는 의원은 처리대장 작성 의무 대상이 아닐 수 있습니다</t>
    </r>
    <r>
      <rPr>
        <sz val="9"/>
        <color rgb="FF8A3A3A"/>
        <rFont val="맑은 고딕"/>
        <family val="0"/>
        <charset val="1"/>
      </rPr>
      <t xml:space="preserve">. </t>
    </r>
    <r>
      <rPr>
        <sz val="9"/>
        <color rgb="FF8A3A3A"/>
        <rFont val="Noto Sans CJK SC"/>
        <family val="2"/>
      </rPr>
      <t xml:space="preserve">다만 실적 보고와 종사자 교육은 따로 걸립니다</t>
    </r>
    <r>
      <rPr>
        <sz val="9"/>
        <color rgb="FF8A3A3A"/>
        <rFont val="맑은 고딕"/>
        <family val="0"/>
        <charset val="1"/>
      </rPr>
      <t xml:space="preserve">. </t>
    </r>
    <r>
      <rPr>
        <sz val="9"/>
        <color rgb="FF8A3A3A"/>
        <rFont val="Noto Sans CJK SC"/>
        <family val="2"/>
      </rPr>
      <t xml:space="preserve">관할 보건소에 한 번 확인하십시오</t>
    </r>
    <r>
      <rPr>
        <sz val="9"/>
        <color rgb="FF8A3A3A"/>
        <rFont val="맑은 고딕"/>
        <family val="0"/>
        <charset val="1"/>
      </rPr>
      <t xml:space="preserve">.</t>
    </r>
  </si>
  <si>
    <r>
      <rPr>
        <sz val="9"/>
        <color rgb="FF8A8A8A"/>
        <rFont val="Noto Sans CJK SC"/>
        <family val="2"/>
      </rPr>
      <t xml:space="preserve">노란 칸만 채우십시오</t>
    </r>
    <r>
      <rPr>
        <sz val="9"/>
        <color rgb="FF8A8A8A"/>
        <rFont val="맑은 고딕"/>
        <family val="0"/>
        <charset val="1"/>
      </rPr>
      <t xml:space="preserve">. </t>
    </r>
    <r>
      <rPr>
        <sz val="9"/>
        <color rgb="FF8A8A8A"/>
        <rFont val="Noto Sans CJK SC"/>
        <family val="2"/>
      </rPr>
      <t xml:space="preserve">번호와 요일은 계산됩니다</t>
    </r>
    <r>
      <rPr>
        <sz val="9"/>
        <color rgb="FF8A8A8A"/>
        <rFont val="맑은 고딕"/>
        <family val="0"/>
        <charset val="1"/>
      </rPr>
      <t xml:space="preserve">. 3</t>
    </r>
    <r>
      <rPr>
        <sz val="9"/>
        <color rgb="FF8A8A8A"/>
        <rFont val="Noto Sans CJK SC"/>
        <family val="2"/>
      </rPr>
      <t xml:space="preserve">년간 보존합니다</t>
    </r>
    <r>
      <rPr>
        <sz val="9"/>
        <color rgb="FF8A8A8A"/>
        <rFont val="맑은 고딕"/>
        <family val="0"/>
        <charset val="1"/>
      </rPr>
      <t xml:space="preserve">.          </t>
    </r>
    <r>
      <rPr>
        <sz val="9"/>
        <color rgb="FF8A8A8A"/>
        <rFont val="Noto Sans CJK SC"/>
        <family val="2"/>
      </rPr>
      <t xml:space="preserve">새봄메디 </t>
    </r>
    <r>
      <rPr>
        <sz val="9"/>
        <color rgb="FF8A8A8A"/>
        <rFont val="맑은 고딕"/>
        <family val="0"/>
        <charset val="1"/>
      </rPr>
      <t xml:space="preserve">· saebommedi.com</t>
    </r>
  </si>
  <si>
    <t xml:space="preserve">날짜</t>
  </si>
  <si>
    <t xml:space="preserve">요일</t>
  </si>
  <si>
    <t xml:space="preserve">구분</t>
  </si>
  <si>
    <t xml:space="preserve">수량</t>
  </si>
  <si>
    <t xml:space="preserve">단위</t>
  </si>
  <si>
    <r>
      <rPr>
        <b val="true"/>
        <sz val="9"/>
        <color rgb="FF1A1A1A"/>
        <rFont val="Noto Sans CJK SC"/>
        <family val="2"/>
      </rPr>
      <t xml:space="preserve">업체 </t>
    </r>
    <r>
      <rPr>
        <b val="true"/>
        <sz val="9"/>
        <color rgb="FF1A1A1A"/>
        <rFont val="맑은 고딕"/>
        <family val="0"/>
        <charset val="1"/>
      </rPr>
      <t xml:space="preserve">· </t>
    </r>
    <r>
      <rPr>
        <b val="true"/>
        <sz val="9"/>
        <color rgb="FF1A1A1A"/>
        <rFont val="Noto Sans CJK SC"/>
        <family val="2"/>
      </rPr>
      <t xml:space="preserve">담당</t>
    </r>
  </si>
  <si>
    <t xml:space="preserve">인수자</t>
  </si>
  <si>
    <t xml:space="preserve">확인</t>
  </si>
  <si>
    <t xml:space="preserve">비고</t>
  </si>
  <si>
    <r>
      <rPr>
        <sz val="9"/>
        <color rgb="FF8A8A8A"/>
        <rFont val="Noto Sans CJK SC"/>
        <family val="2"/>
      </rPr>
      <t xml:space="preserve">해마다 </t>
    </r>
    <r>
      <rPr>
        <sz val="9"/>
        <color rgb="FF8A8A8A"/>
        <rFont val="맑은 고딕"/>
        <family val="0"/>
        <charset val="1"/>
      </rPr>
      <t xml:space="preserve">4</t>
    </r>
    <r>
      <rPr>
        <sz val="9"/>
        <color rgb="FF8A8A8A"/>
        <rFont val="Noto Sans CJK SC"/>
        <family val="2"/>
      </rPr>
      <t xml:space="preserve">시간 이상</t>
    </r>
    <r>
      <rPr>
        <sz val="9"/>
        <color rgb="FF8A8A8A"/>
        <rFont val="맑은 고딕"/>
        <family val="0"/>
        <charset val="1"/>
      </rPr>
      <t xml:space="preserve">. </t>
    </r>
    <r>
      <rPr>
        <sz val="9"/>
        <color rgb="FF8A8A8A"/>
        <rFont val="Noto Sans CJK SC"/>
        <family val="2"/>
      </rPr>
      <t xml:space="preserve">의료기관 세탁물 관리규칙 제</t>
    </r>
    <r>
      <rPr>
        <sz val="9"/>
        <color rgb="FF8A8A8A"/>
        <rFont val="맑은 고딕"/>
        <family val="0"/>
        <charset val="1"/>
      </rPr>
      <t xml:space="preserve">8</t>
    </r>
    <r>
      <rPr>
        <sz val="9"/>
        <color rgb="FF8A8A8A"/>
        <rFont val="Noto Sans CJK SC"/>
        <family val="2"/>
      </rPr>
      <t xml:space="preserve">조</t>
    </r>
    <r>
      <rPr>
        <sz val="9"/>
        <color rgb="FF8A8A8A"/>
        <rFont val="맑은 고딕"/>
        <family val="0"/>
        <charset val="1"/>
      </rPr>
      <t xml:space="preserve">.          </t>
    </r>
    <r>
      <rPr>
        <sz val="9"/>
        <color rgb="FF8A8A8A"/>
        <rFont val="Noto Sans CJK SC"/>
        <family val="2"/>
      </rPr>
      <t xml:space="preserve">새봄메디 </t>
    </r>
    <r>
      <rPr>
        <sz val="9"/>
        <color rgb="FF8A8A8A"/>
        <rFont val="맑은 고딕"/>
        <family val="0"/>
        <charset val="1"/>
      </rPr>
      <t xml:space="preserve">· saebommedi.com</t>
    </r>
  </si>
  <si>
    <t xml:space="preserve">직원</t>
  </si>
  <si>
    <t xml:space="preserve">교육일</t>
  </si>
  <si>
    <t xml:space="preserve">시간</t>
  </si>
  <si>
    <t xml:space="preserve">교육 내용</t>
  </si>
  <si>
    <t xml:space="preserve">방법</t>
  </si>
  <si>
    <t xml:space="preserve">다음 예정일</t>
  </si>
  <si>
    <r>
      <rPr>
        <sz val="9"/>
        <color rgb="FF8A8A8A"/>
        <rFont val="Noto Sans CJK SC"/>
        <family val="2"/>
      </rPr>
      <t xml:space="preserve">손 위생 방법 </t>
    </r>
    <r>
      <rPr>
        <sz val="9"/>
        <color rgb="FF8A8A8A"/>
        <rFont val="맑은 고딕"/>
        <family val="0"/>
        <charset val="1"/>
      </rPr>
      <t xml:space="preserve">· </t>
    </r>
    <r>
      <rPr>
        <sz val="9"/>
        <color rgb="FF8A8A8A"/>
        <rFont val="Noto Sans CJK SC"/>
        <family val="2"/>
      </rPr>
      <t xml:space="preserve">개인보호장비 사용 방법 </t>
    </r>
    <r>
      <rPr>
        <sz val="9"/>
        <color rgb="FF8A8A8A"/>
        <rFont val="맑은 고딕"/>
        <family val="0"/>
        <charset val="1"/>
      </rPr>
      <t xml:space="preserve">· </t>
    </r>
    <r>
      <rPr>
        <sz val="9"/>
        <color rgb="FF8A8A8A"/>
        <rFont val="Noto Sans CJK SC"/>
        <family val="2"/>
      </rPr>
      <t xml:space="preserve">세탁물 취급 시 주의사항을 다룹니다</t>
    </r>
    <r>
      <rPr>
        <sz val="9"/>
        <color rgb="FF8A8A8A"/>
        <rFont val="맑은 고딕"/>
        <family val="0"/>
        <charset val="1"/>
      </rPr>
      <t xml:space="preserve">. </t>
    </r>
    <r>
      <rPr>
        <sz val="9"/>
        <color rgb="FF8A8A8A"/>
        <rFont val="Noto Sans CJK SC"/>
        <family val="2"/>
      </rPr>
      <t xml:space="preserve">교육 결과는 기록해 두어야 합니다</t>
    </r>
    <r>
      <rPr>
        <sz val="9"/>
        <color rgb="FF8A8A8A"/>
        <rFont val="맑은 고딕"/>
        <family val="0"/>
        <charset val="1"/>
      </rPr>
      <t xml:space="preserve">.</t>
    </r>
  </si>
  <si>
    <r>
      <rPr>
        <sz val="9"/>
        <color rgb="FF8A8A8A"/>
        <rFont val="Noto Sans CJK SC"/>
        <family val="2"/>
      </rPr>
      <t xml:space="preserve">매년 </t>
    </r>
    <r>
      <rPr>
        <sz val="9"/>
        <color rgb="FF8A8A8A"/>
        <rFont val="맑은 고딕"/>
        <family val="0"/>
        <charset val="1"/>
      </rPr>
      <t xml:space="preserve">1</t>
    </r>
    <r>
      <rPr>
        <sz val="9"/>
        <color rgb="FF8A8A8A"/>
        <rFont val="Noto Sans CJK SC"/>
        <family val="2"/>
      </rPr>
      <t xml:space="preserve">월 </t>
    </r>
    <r>
      <rPr>
        <sz val="9"/>
        <color rgb="FF8A8A8A"/>
        <rFont val="맑은 고딕"/>
        <family val="0"/>
        <charset val="1"/>
      </rPr>
      <t xml:space="preserve">20</t>
    </r>
    <r>
      <rPr>
        <sz val="9"/>
        <color rgb="FF8A8A8A"/>
        <rFont val="Noto Sans CJK SC"/>
        <family val="2"/>
      </rPr>
      <t xml:space="preserve">일까지 보건소에 실적보고서를 냅니다</t>
    </r>
    <r>
      <rPr>
        <sz val="9"/>
        <color rgb="FF8A8A8A"/>
        <rFont val="맑은 고딕"/>
        <family val="0"/>
        <charset val="1"/>
      </rPr>
      <t xml:space="preserve">. </t>
    </r>
    <r>
      <rPr>
        <sz val="9"/>
        <color rgb="FF8A8A8A"/>
        <rFont val="Noto Sans CJK SC"/>
        <family val="2"/>
      </rPr>
      <t xml:space="preserve">별지 제</t>
    </r>
    <r>
      <rPr>
        <sz val="9"/>
        <color rgb="FF8A8A8A"/>
        <rFont val="맑은 고딕"/>
        <family val="0"/>
        <charset val="1"/>
      </rPr>
      <t xml:space="preserve">3</t>
    </r>
    <r>
      <rPr>
        <sz val="9"/>
        <color rgb="FF8A8A8A"/>
        <rFont val="Noto Sans CJK SC"/>
        <family val="2"/>
      </rPr>
      <t xml:space="preserve">호서식</t>
    </r>
    <r>
      <rPr>
        <sz val="9"/>
        <color rgb="FF8A8A8A"/>
        <rFont val="맑은 고딕"/>
        <family val="0"/>
        <charset val="1"/>
      </rPr>
      <t xml:space="preserve">.</t>
    </r>
  </si>
  <si>
    <r>
      <rPr>
        <b val="true"/>
        <sz val="9"/>
        <color rgb="FF1A1A1A"/>
        <rFont val="맑은 고딕"/>
        <family val="0"/>
        <charset val="1"/>
      </rPr>
      <t xml:space="preserve">1</t>
    </r>
    <r>
      <rPr>
        <b val="true"/>
        <sz val="9"/>
        <color rgb="FF1A1A1A"/>
        <rFont val="Noto Sans CJK SC"/>
        <family val="2"/>
      </rPr>
      <t xml:space="preserve">월</t>
    </r>
  </si>
  <si>
    <r>
      <rPr>
        <b val="true"/>
        <sz val="9"/>
        <color rgb="FF1A1A1A"/>
        <rFont val="맑은 고딕"/>
        <family val="0"/>
        <charset val="1"/>
      </rPr>
      <t xml:space="preserve">2</t>
    </r>
    <r>
      <rPr>
        <b val="true"/>
        <sz val="9"/>
        <color rgb="FF1A1A1A"/>
        <rFont val="Noto Sans CJK SC"/>
        <family val="2"/>
      </rPr>
      <t xml:space="preserve">월</t>
    </r>
  </si>
  <si>
    <r>
      <rPr>
        <b val="true"/>
        <sz val="9"/>
        <color rgb="FF1A1A1A"/>
        <rFont val="맑은 고딕"/>
        <family val="0"/>
        <charset val="1"/>
      </rPr>
      <t xml:space="preserve">3</t>
    </r>
    <r>
      <rPr>
        <b val="true"/>
        <sz val="9"/>
        <color rgb="FF1A1A1A"/>
        <rFont val="Noto Sans CJK SC"/>
        <family val="2"/>
      </rPr>
      <t xml:space="preserve">월</t>
    </r>
  </si>
  <si>
    <r>
      <rPr>
        <b val="true"/>
        <sz val="9"/>
        <color rgb="FF1A1A1A"/>
        <rFont val="맑은 고딕"/>
        <family val="0"/>
        <charset val="1"/>
      </rPr>
      <t xml:space="preserve">4</t>
    </r>
    <r>
      <rPr>
        <b val="true"/>
        <sz val="9"/>
        <color rgb="FF1A1A1A"/>
        <rFont val="Noto Sans CJK SC"/>
        <family val="2"/>
      </rPr>
      <t xml:space="preserve">월</t>
    </r>
  </si>
  <si>
    <r>
      <rPr>
        <b val="true"/>
        <sz val="9"/>
        <color rgb="FF1A1A1A"/>
        <rFont val="맑은 고딕"/>
        <family val="0"/>
        <charset val="1"/>
      </rPr>
      <t xml:space="preserve">5</t>
    </r>
    <r>
      <rPr>
        <b val="true"/>
        <sz val="9"/>
        <color rgb="FF1A1A1A"/>
        <rFont val="Noto Sans CJK SC"/>
        <family val="2"/>
      </rPr>
      <t xml:space="preserve">월</t>
    </r>
  </si>
  <si>
    <r>
      <rPr>
        <b val="true"/>
        <sz val="9"/>
        <color rgb="FF1A1A1A"/>
        <rFont val="맑은 고딕"/>
        <family val="0"/>
        <charset val="1"/>
      </rPr>
      <t xml:space="preserve">6</t>
    </r>
    <r>
      <rPr>
        <b val="true"/>
        <sz val="9"/>
        <color rgb="FF1A1A1A"/>
        <rFont val="Noto Sans CJK SC"/>
        <family val="2"/>
      </rPr>
      <t xml:space="preserve">월</t>
    </r>
  </si>
  <si>
    <r>
      <rPr>
        <b val="true"/>
        <sz val="9"/>
        <color rgb="FF1A1A1A"/>
        <rFont val="맑은 고딕"/>
        <family val="0"/>
        <charset val="1"/>
      </rPr>
      <t xml:space="preserve">7</t>
    </r>
    <r>
      <rPr>
        <b val="true"/>
        <sz val="9"/>
        <color rgb="FF1A1A1A"/>
        <rFont val="Noto Sans CJK SC"/>
        <family val="2"/>
      </rPr>
      <t xml:space="preserve">월</t>
    </r>
  </si>
  <si>
    <r>
      <rPr>
        <b val="true"/>
        <sz val="9"/>
        <color rgb="FF1A1A1A"/>
        <rFont val="맑은 고딕"/>
        <family val="0"/>
        <charset val="1"/>
      </rPr>
      <t xml:space="preserve">8</t>
    </r>
    <r>
      <rPr>
        <b val="true"/>
        <sz val="9"/>
        <color rgb="FF1A1A1A"/>
        <rFont val="Noto Sans CJK SC"/>
        <family val="2"/>
      </rPr>
      <t xml:space="preserve">월</t>
    </r>
  </si>
  <si>
    <r>
      <rPr>
        <b val="true"/>
        <sz val="9"/>
        <color rgb="FF1A1A1A"/>
        <rFont val="맑은 고딕"/>
        <family val="0"/>
        <charset val="1"/>
      </rPr>
      <t xml:space="preserve">9</t>
    </r>
    <r>
      <rPr>
        <b val="true"/>
        <sz val="9"/>
        <color rgb="FF1A1A1A"/>
        <rFont val="Noto Sans CJK SC"/>
        <family val="2"/>
      </rPr>
      <t xml:space="preserve">월</t>
    </r>
  </si>
  <si>
    <r>
      <rPr>
        <b val="true"/>
        <sz val="9"/>
        <color rgb="FF1A1A1A"/>
        <rFont val="맑은 고딕"/>
        <family val="0"/>
        <charset val="1"/>
      </rPr>
      <t xml:space="preserve">10</t>
    </r>
    <r>
      <rPr>
        <b val="true"/>
        <sz val="9"/>
        <color rgb="FF1A1A1A"/>
        <rFont val="Noto Sans CJK SC"/>
        <family val="2"/>
      </rPr>
      <t xml:space="preserve">월</t>
    </r>
  </si>
  <si>
    <r>
      <rPr>
        <b val="true"/>
        <sz val="9"/>
        <color rgb="FF1A1A1A"/>
        <rFont val="맑은 고딕"/>
        <family val="0"/>
        <charset val="1"/>
      </rPr>
      <t xml:space="preserve">11</t>
    </r>
    <r>
      <rPr>
        <b val="true"/>
        <sz val="9"/>
        <color rgb="FF1A1A1A"/>
        <rFont val="Noto Sans CJK SC"/>
        <family val="2"/>
      </rPr>
      <t xml:space="preserve">월</t>
    </r>
  </si>
  <si>
    <r>
      <rPr>
        <b val="true"/>
        <sz val="9"/>
        <color rgb="FF1A1A1A"/>
        <rFont val="맑은 고딕"/>
        <family val="0"/>
        <charset val="1"/>
      </rPr>
      <t xml:space="preserve">12</t>
    </r>
    <r>
      <rPr>
        <b val="true"/>
        <sz val="9"/>
        <color rgb="FF1A1A1A"/>
        <rFont val="Noto Sans CJK SC"/>
        <family val="2"/>
      </rPr>
      <t xml:space="preserve">월</t>
    </r>
  </si>
  <si>
    <t xml:space="preserve">합계</t>
  </si>
  <si>
    <r>
      <rPr>
        <sz val="9"/>
        <color rgb="FF8A8A8A"/>
        <rFont val="Noto Sans CJK SC"/>
        <family val="2"/>
      </rPr>
      <t xml:space="preserve">반출</t>
    </r>
    <r>
      <rPr>
        <sz val="9"/>
        <color rgb="FF8A8A8A"/>
        <rFont val="맑은 고딕"/>
        <family val="0"/>
        <charset val="1"/>
      </rPr>
      <t xml:space="preserve">(</t>
    </r>
    <r>
      <rPr>
        <sz val="9"/>
        <color rgb="FF8A8A8A"/>
        <rFont val="Noto Sans CJK SC"/>
        <family val="2"/>
      </rPr>
      <t xml:space="preserve">더러운 것</t>
    </r>
    <r>
      <rPr>
        <sz val="9"/>
        <color rgb="FF8A8A8A"/>
        <rFont val="맑은 고딕"/>
        <family val="0"/>
        <charset val="1"/>
      </rPr>
      <t xml:space="preserve">) </t>
    </r>
    <r>
      <rPr>
        <sz val="9"/>
        <color rgb="FF8A8A8A"/>
        <rFont val="Noto Sans CJK SC"/>
        <family val="2"/>
      </rPr>
      <t xml:space="preserve">수량만 더합니다</t>
    </r>
    <r>
      <rPr>
        <sz val="9"/>
        <color rgb="FF8A8A8A"/>
        <rFont val="맑은 고딕"/>
        <family val="0"/>
        <charset val="1"/>
      </rPr>
      <t xml:space="preserve">. </t>
    </r>
    <r>
      <rPr>
        <sz val="9"/>
        <color rgb="FF8A8A8A"/>
        <rFont val="Noto Sans CJK SC"/>
        <family val="2"/>
      </rPr>
      <t xml:space="preserve">반입은 빼고 셉니다</t>
    </r>
    <r>
      <rPr>
        <sz val="9"/>
        <color rgb="FF8A8A8A"/>
        <rFont val="맑은 고딕"/>
        <family val="0"/>
        <charset val="1"/>
      </rPr>
      <t xml:space="preserve">.</t>
    </r>
  </si>
  <si>
    <r>
      <rPr>
        <b val="true"/>
        <sz val="9"/>
        <color rgb="FFC4A56A"/>
        <rFont val="Noto Sans CJK SC"/>
        <family val="2"/>
      </rPr>
      <t xml:space="preserve">새봄메디 </t>
    </r>
    <r>
      <rPr>
        <b val="true"/>
        <sz val="9"/>
        <color rgb="FFC4A56A"/>
        <rFont val="맑은 고딕"/>
        <family val="0"/>
        <charset val="1"/>
      </rPr>
      <t xml:space="preserve">· </t>
    </r>
    <r>
      <rPr>
        <b val="true"/>
        <sz val="9"/>
        <color rgb="FFC4A56A"/>
        <rFont val="Noto Sans CJK SC"/>
        <family val="2"/>
      </rPr>
      <t xml:space="preserve">의원 개원 대행 </t>
    </r>
    <r>
      <rPr>
        <b val="true"/>
        <sz val="9"/>
        <color rgb="FFC4A56A"/>
        <rFont val="맑은 고딕"/>
        <family val="0"/>
        <charset val="1"/>
      </rPr>
      <t xml:space="preserve">· </t>
    </r>
    <r>
      <rPr>
        <b val="true"/>
        <sz val="9"/>
        <color rgb="FFC4A56A"/>
        <rFont val="Noto Sans CJK SC"/>
        <family val="2"/>
      </rPr>
      <t xml:space="preserve">병원 운영 프로그램</t>
    </r>
    <r>
      <rPr>
        <b val="true"/>
        <sz val="9"/>
        <color rgb="FFC4A56A"/>
        <rFont val="맑은 고딕"/>
        <family val="0"/>
        <charset val="1"/>
      </rPr>
      <t xml:space="preserve">(</t>
    </r>
    <r>
      <rPr>
        <b val="true"/>
        <sz val="9"/>
        <color rgb="FFC4A56A"/>
        <rFont val="Noto Sans CJK SC"/>
        <family val="2"/>
      </rPr>
      <t xml:space="preserve">무료</t>
    </r>
    <r>
      <rPr>
        <b val="true"/>
        <sz val="9"/>
        <color rgb="FFC4A56A"/>
        <rFont val="맑은 고딕"/>
        <family val="0"/>
        <charset val="1"/>
      </rPr>
      <t xml:space="preserve">) · </t>
    </r>
    <r>
      <rPr>
        <b val="true"/>
        <sz val="9"/>
        <color rgb="FFC4A56A"/>
        <rFont val="Noto Sans CJK SC"/>
        <family val="2"/>
      </rPr>
      <t xml:space="preserve">온라인 관리 </t>
    </r>
    <r>
      <rPr>
        <b val="true"/>
        <sz val="9"/>
        <color rgb="FFC4A56A"/>
        <rFont val="맑은 고딕"/>
        <family val="0"/>
        <charset val="1"/>
      </rPr>
      <t xml:space="preserve">| saebommedi.com/form | 050-6661-2787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</si>
</sst>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m\/d"/>
    <numFmt numFmtId="166" formatCode="0"/>
    <numFmt numFmtId="167" formatCode="yyyy\-mm\-dd"/>
    <numFmt numFmtId="168" formatCode="0&quot;시간&quot;"/>
    <numFmt numFmtId="169" formatCode="General"/>
  </numFmts>
  <fonts count="2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Noto Sans CJK SC"/>
      <family val="2"/>
    </font>
    <font>
      <b val="true"/>
      <sz val="14"/>
      <color rgb="FFFFFFFF"/>
      <name val="맑은 고딕"/>
      <family val="0"/>
      <charset val="1"/>
    </font>
    <font>
      <b val="true"/>
      <sz val="10"/>
      <color rgb="FF082115"/>
      <name val="Noto Sans CJK SC"/>
      <family val="2"/>
    </font>
    <font>
      <sz val="10"/>
      <color rgb="FF1A1A1A"/>
      <name val="Noto Sans CJK SC"/>
      <family val="2"/>
    </font>
    <font>
      <sz val="10"/>
      <color rgb="FF1A1A1A"/>
      <name val="맑은 고딕"/>
      <family val="0"/>
      <charset val="1"/>
    </font>
    <font>
      <sz val="9"/>
      <color rgb="FF8A3A3A"/>
      <name val="Noto Sans CJK SC"/>
      <family val="2"/>
    </font>
    <font>
      <sz val="9"/>
      <color rgb="FF8A3A3A"/>
      <name val="맑은 고딕"/>
      <family val="0"/>
      <charset val="1"/>
    </font>
    <font>
      <sz val="9"/>
      <color rgb="FF8A8A8A"/>
      <name val="Noto Sans CJK SC"/>
      <family val="2"/>
    </font>
    <font>
      <sz val="9"/>
      <color rgb="FF8A8A8A"/>
      <name val="맑은 고딕"/>
      <family val="0"/>
      <charset val="1"/>
    </font>
    <font>
      <b val="true"/>
      <sz val="11"/>
      <color rgb="FF1F3864"/>
      <name val="Noto Sans CJK SC"/>
      <family val="2"/>
    </font>
    <font>
      <b val="true"/>
      <sz val="10"/>
      <color rgb="FF082115"/>
      <name val="맑은 고딕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맑은 고딕"/>
      <family val="0"/>
      <charset val="1"/>
    </font>
    <font>
      <b val="true"/>
      <sz val="9"/>
      <color rgb="FF1A1A1A"/>
      <name val="Noto Sans CJK SC"/>
      <family val="2"/>
    </font>
    <font>
      <b val="true"/>
      <sz val="9"/>
      <color rgb="FF8A8A8A"/>
      <name val="맑은 고딕"/>
      <family val="0"/>
      <charset val="1"/>
    </font>
    <font>
      <sz val="9"/>
      <color rgb="FF1A1A1A"/>
      <name val="맑은 고딕"/>
      <family val="0"/>
      <charset val="1"/>
    </font>
    <font>
      <b val="true"/>
      <sz val="11"/>
      <color rgb="FF1F3864"/>
      <name val="맑은 고딕"/>
      <family val="0"/>
      <charset val="1"/>
    </font>
    <font>
      <sz val="9"/>
      <color rgb="FF1A1A1A"/>
      <name val="Noto Sans CJK SC"/>
      <family val="2"/>
    </font>
    <font>
      <b val="true"/>
      <sz val="15"/>
      <color rgb="FFFFFFFF"/>
      <name val="Noto Sans CJK SC"/>
      <family val="2"/>
    </font>
    <font>
      <b val="true"/>
      <sz val="9"/>
      <color rgb="FF1A1A1A"/>
      <name val="맑은 고딕"/>
      <family val="0"/>
      <charset val="1"/>
    </font>
    <font>
      <b val="true"/>
      <sz val="10"/>
      <color rgb="FF1F3864"/>
      <name val="맑은 고딕"/>
      <family val="0"/>
      <charset val="1"/>
    </font>
    <font>
      <b val="true"/>
      <sz val="9"/>
      <color rgb="FFC4A56A"/>
      <name val="Noto Sans CJK SC"/>
      <family val="2"/>
    </font>
    <font>
      <b val="true"/>
      <sz val="9"/>
      <color rgb="FFC4A56A"/>
      <name val="맑은 고딕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082115"/>
        <bgColor rgb="FF1A1A1A"/>
      </patternFill>
    </fill>
    <fill>
      <patternFill patternType="solid">
        <fgColor rgb="FFFFF9E6"/>
        <bgColor rgb="FFFDF1E3"/>
      </patternFill>
    </fill>
    <fill>
      <patternFill patternType="solid">
        <fgColor rgb="FFC4A56A"/>
        <bgColor rgb="FF8A8A8A"/>
      </patternFill>
    </fill>
    <fill>
      <patternFill patternType="solid">
        <fgColor rgb="FFF4F2EC"/>
        <bgColor rgb="FFF2F2F2"/>
      </patternFill>
    </fill>
    <fill>
      <patternFill patternType="solid">
        <fgColor rgb="FFE8E4DA"/>
        <bgColor rgb="FFF2E8E8"/>
      </patternFill>
    </fill>
    <fill>
      <patternFill patternType="solid">
        <fgColor rgb="FFE3EDE6"/>
        <bgColor rgb="FFE6EAF2"/>
      </patternFill>
    </fill>
    <fill>
      <patternFill patternType="solid">
        <fgColor rgb="FFE6EAF2"/>
        <bgColor rgb="FFE3EDE6"/>
      </patternFill>
    </fill>
    <fill>
      <patternFill patternType="solid">
        <fgColor rgb="FFF2E8E8"/>
        <bgColor rgb="FFEFEFEF"/>
      </patternFill>
    </fill>
    <fill>
      <patternFill patternType="solid">
        <fgColor rgb="FFEFEFEF"/>
        <bgColor rgb="FFF2F2F2"/>
      </patternFill>
    </fill>
    <fill>
      <patternFill patternType="solid">
        <fgColor rgb="FFF2F2F2"/>
        <bgColor rgb="FFF4F2E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medium">
        <color rgb="FF082115"/>
      </bottom>
      <diagonal/>
    </border>
    <border diagonalUp="false" diagonalDown="false">
      <left style="thin">
        <color rgb="FF7F7F7F"/>
      </left>
      <right style="thin">
        <color rgb="FF7F7F7F"/>
      </right>
      <top style="medium">
        <color rgb="FF082115"/>
      </top>
      <bottom style="medium">
        <color rgb="FF08211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5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7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2" fillId="2" borderId="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17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4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4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3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4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24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2">
    <dxf>
      <fill>
        <patternFill patternType="solid">
          <fgColor rgb="FFE8E4DA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1A1A1A"/>
          <bgColor rgb="FF000000"/>
        </patternFill>
      </fill>
    </dxf>
    <dxf>
      <fill>
        <patternFill patternType="solid">
          <fgColor rgb="FF8A8A8A"/>
          <bgColor rgb="FF000000"/>
        </patternFill>
      </fill>
    </dxf>
    <dxf>
      <fill>
        <patternFill patternType="solid">
          <fgColor rgb="FFFFF9E6"/>
          <bgColor rgb="FF000000"/>
        </patternFill>
      </fill>
    </dxf>
    <dxf>
      <fill>
        <patternFill patternType="solid">
          <fgColor rgb="FFE3EDE6"/>
          <bgColor rgb="FF000000"/>
        </patternFill>
      </fill>
    </dxf>
    <dxf>
      <fill>
        <patternFill patternType="solid">
          <fgColor rgb="FFE6EAF2"/>
          <bgColor rgb="FF000000"/>
        </patternFill>
      </fill>
    </dxf>
    <dxf>
      <fill>
        <patternFill patternType="solid">
          <fgColor rgb="FFF2E8E8"/>
          <bgColor rgb="FF000000"/>
        </patternFill>
      </fill>
    </dxf>
    <dxf>
      <fill>
        <patternFill patternType="solid">
          <fgColor rgb="FFEFEFEF"/>
          <bgColor rgb="FF000000"/>
        </patternFill>
      </fill>
    </dxf>
    <dxf>
      <fill>
        <patternFill>
          <bgColor rgb="FFEDF4EE"/>
        </patternFill>
      </fill>
    </dxf>
    <dxf>
      <fill>
        <patternFill>
          <bgColor rgb="FFFDF1E3"/>
        </patternFill>
      </fill>
    </dxf>
    <dxf>
      <font>
        <name val="맑은 고딕"/>
        <charset val="1"/>
        <family val="0"/>
        <b val="1"/>
        <color rgb="FF9C2B2B"/>
      </font>
      <fill>
        <patternFill>
          <bgColor rgb="FFFDEAE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4F2EC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4A56A"/>
      <rgbColor rgb="FF7F7F7F"/>
      <rgbColor rgb="FF9999FF"/>
      <rgbColor rgb="FF8A3A3A"/>
      <rgbColor rgb="FFFFF9E6"/>
      <rgbColor rgb="FFE3EDE6"/>
      <rgbColor rgb="FF660066"/>
      <rgbColor rgb="FFFF8080"/>
      <rgbColor rgb="FF0066CC"/>
      <rgbColor rgb="FFE8E4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F4EE"/>
      <rgbColor rgb="FFE6EAF2"/>
      <rgbColor rgb="FFFDF1E3"/>
      <rgbColor rgb="FFEFEFEF"/>
      <rgbColor rgb="FFFDEAEA"/>
      <rgbColor rgb="FFF2F2F2"/>
      <rgbColor rgb="FFF2E8E8"/>
      <rgbColor rgb="FF3366FF"/>
      <rgbColor rgb="FF33CCCC"/>
      <rgbColor rgb="FF99CC00"/>
      <rgbColor rgb="FFFFCC00"/>
      <rgbColor rgb="FFFF9900"/>
      <rgbColor rgb="FFFF6600"/>
      <rgbColor rgb="FF666699"/>
      <rgbColor rgb="FF8A8A8A"/>
      <rgbColor rgb="FF1F3864"/>
      <rgbColor rgb="FF339966"/>
      <rgbColor rgb="FF082115"/>
      <rgbColor rgb="FF333300"/>
      <rgbColor rgb="FF9C2B2B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80"/>
  </cols>
  <sheetData>
    <row r="1" customFormat="false" ht="33.75" hidden="false" customHeight="true" outlineLevel="0" collapsed="false">
      <c r="A1" s="1" t="s">
        <v>0</v>
      </c>
      <c r="B1" s="1"/>
      <c r="C1" s="1"/>
    </row>
    <row r="2" customFormat="false" ht="7.5" hidden="false" customHeight="true" outlineLevel="0" collapsed="false"/>
    <row r="3" customFormat="false" ht="15" hidden="false" customHeight="false" outlineLevel="0" collapsed="false">
      <c r="B3" s="2" t="s">
        <v>1</v>
      </c>
      <c r="C3" s="3" t="s">
        <v>2</v>
      </c>
    </row>
    <row r="4" customFormat="false" ht="15" hidden="false" customHeight="false" outlineLevel="0" collapsed="false">
      <c r="B4" s="2"/>
      <c r="C4" s="3" t="s">
        <v>3</v>
      </c>
    </row>
    <row r="5" customFormat="false" ht="15" hidden="false" customHeight="false" outlineLevel="0" collapsed="false">
      <c r="B5" s="2"/>
      <c r="C5" s="3" t="s">
        <v>4</v>
      </c>
    </row>
    <row r="6" customFormat="false" ht="9.75" hidden="false" customHeight="true" outlineLevel="0" collapsed="false"/>
    <row r="7" customFormat="false" ht="15" hidden="false" customHeight="false" outlineLevel="0" collapsed="false">
      <c r="B7" s="2" t="s">
        <v>5</v>
      </c>
      <c r="C7" s="3" t="s">
        <v>6</v>
      </c>
    </row>
    <row r="9" customFormat="false" ht="15" hidden="false" customHeight="false" outlineLevel="0" collapsed="false">
      <c r="B9" s="2" t="s">
        <v>7</v>
      </c>
      <c r="C9" s="3" t="s">
        <v>8</v>
      </c>
    </row>
    <row r="10" customFormat="false" ht="15" hidden="false" customHeight="false" outlineLevel="0" collapsed="false">
      <c r="B10" s="2"/>
      <c r="C10" s="3" t="s">
        <v>9</v>
      </c>
    </row>
    <row r="11" customFormat="false" ht="9.75" hidden="false" customHeight="true" outlineLevel="0" collapsed="false"/>
    <row r="12" customFormat="false" ht="15" hidden="false" customHeight="false" outlineLevel="0" collapsed="false">
      <c r="B12" s="2" t="s">
        <v>10</v>
      </c>
      <c r="C12" s="3" t="s">
        <v>11</v>
      </c>
    </row>
    <row r="13" customFormat="false" ht="15" hidden="false" customHeight="false" outlineLevel="0" collapsed="false">
      <c r="B13" s="2"/>
      <c r="C13" s="3" t="s">
        <v>12</v>
      </c>
    </row>
    <row r="14" customFormat="false" ht="15" hidden="false" customHeight="false" outlineLevel="0" collapsed="false">
      <c r="B14" s="2"/>
      <c r="C14" s="4" t="s">
        <v>13</v>
      </c>
    </row>
    <row r="15" customFormat="false" ht="9.75" hidden="false" customHeight="true" outlineLevel="0" collapsed="false"/>
    <row r="16" customFormat="false" ht="15" hidden="false" customHeight="false" outlineLevel="0" collapsed="false">
      <c r="B16" s="2" t="s">
        <v>14</v>
      </c>
      <c r="C16" s="3" t="s">
        <v>15</v>
      </c>
    </row>
    <row r="17" customFormat="false" ht="15" hidden="false" customHeight="false" outlineLevel="0" collapsed="false">
      <c r="B17" s="2"/>
      <c r="C17" s="3" t="s">
        <v>16</v>
      </c>
    </row>
    <row r="18" customFormat="false" ht="15" hidden="false" customHeight="false" outlineLevel="0" collapsed="false">
      <c r="B18" s="2"/>
      <c r="C18" s="4" t="s">
        <v>17</v>
      </c>
    </row>
    <row r="19" customFormat="false" ht="9.75" hidden="false" customHeight="true" outlineLevel="0" collapsed="false"/>
    <row r="20" customFormat="false" ht="15" hidden="false" customHeight="false" outlineLevel="0" collapsed="false">
      <c r="B20" s="2" t="s">
        <v>18</v>
      </c>
      <c r="C20" s="3" t="s">
        <v>19</v>
      </c>
    </row>
    <row r="21" customFormat="false" ht="15" hidden="false" customHeight="false" outlineLevel="0" collapsed="false">
      <c r="B21" s="2"/>
      <c r="C21" s="3" t="s">
        <v>20</v>
      </c>
    </row>
    <row r="22" customFormat="false" ht="9.75" hidden="false" customHeight="true" outlineLevel="0" collapsed="false"/>
    <row r="23" customFormat="false" ht="15" hidden="false" customHeight="false" outlineLevel="0" collapsed="false">
      <c r="B23" s="2" t="s">
        <v>21</v>
      </c>
      <c r="C23" s="3" t="s">
        <v>22</v>
      </c>
    </row>
    <row r="24" customFormat="false" ht="15" hidden="false" customHeight="false" outlineLevel="0" collapsed="false">
      <c r="B24" s="2"/>
      <c r="C24" s="3" t="s">
        <v>23</v>
      </c>
    </row>
    <row r="25" customFormat="false" ht="15" hidden="false" customHeight="false" outlineLevel="0" collapsed="false">
      <c r="B25" s="2"/>
      <c r="C25" s="3" t="s">
        <v>24</v>
      </c>
    </row>
    <row r="26" customFormat="false" ht="15" hidden="false" customHeight="false" outlineLevel="0" collapsed="false">
      <c r="B26" s="2"/>
      <c r="C26" s="3" t="s">
        <v>25</v>
      </c>
    </row>
    <row r="27" customFormat="false" ht="15" hidden="false" customHeight="false" outlineLevel="0" collapsed="false">
      <c r="B27" s="2"/>
      <c r="C27" s="3" t="s">
        <v>26</v>
      </c>
    </row>
    <row r="28" customFormat="false" ht="15" hidden="false" customHeight="false" outlineLevel="0" collapsed="false">
      <c r="B28" s="2"/>
      <c r="C28" s="3" t="s">
        <v>27</v>
      </c>
    </row>
    <row r="29" customFormat="false" ht="9.75" hidden="false" customHeight="true" outlineLevel="0" collapsed="false"/>
    <row r="30" customFormat="false" ht="26.85" hidden="false" customHeight="true" outlineLevel="0" collapsed="false">
      <c r="B30" s="5" t="s">
        <v>28</v>
      </c>
      <c r="C30" s="5"/>
    </row>
    <row r="32" customFormat="false" ht="33.75" hidden="false" customHeight="true" outlineLevel="0" collapsed="false">
      <c r="A32" s="1" t="s">
        <v>29</v>
      </c>
      <c r="B32" s="1"/>
      <c r="C32" s="1"/>
    </row>
    <row r="33" customFormat="false" ht="15" hidden="false" customHeight="false" outlineLevel="0" collapsed="false">
      <c r="B33" s="2" t="s">
        <v>30</v>
      </c>
      <c r="C33" s="3" t="s">
        <v>31</v>
      </c>
    </row>
    <row r="34" customFormat="false" ht="15" hidden="false" customHeight="false" outlineLevel="0" collapsed="false">
      <c r="B34" s="2" t="s">
        <v>32</v>
      </c>
      <c r="C34" s="4" t="s">
        <v>33</v>
      </c>
    </row>
    <row r="35" customFormat="false" ht="15" hidden="false" customHeight="false" outlineLevel="0" collapsed="false">
      <c r="B35" s="2"/>
      <c r="C35" s="3" t="s">
        <v>34</v>
      </c>
    </row>
    <row r="36" customFormat="false" ht="15" hidden="false" customHeight="false" outlineLevel="0" collapsed="false">
      <c r="B36" s="2"/>
      <c r="C36" s="3" t="s">
        <v>35</v>
      </c>
    </row>
    <row r="37" customFormat="false" ht="15" hidden="false" customHeight="false" outlineLevel="0" collapsed="false">
      <c r="B37" s="2" t="s">
        <v>36</v>
      </c>
      <c r="C37" s="4" t="s">
        <v>37</v>
      </c>
    </row>
    <row r="38" customFormat="false" ht="15" hidden="false" customHeight="false" outlineLevel="0" collapsed="false">
      <c r="B38" s="2" t="s">
        <v>38</v>
      </c>
      <c r="C38" s="3" t="s">
        <v>39</v>
      </c>
    </row>
    <row r="40" customFormat="false" ht="15" hidden="false" customHeight="true" outlineLevel="0" collapsed="false">
      <c r="B40" s="6" t="s">
        <v>40</v>
      </c>
      <c r="C40" s="6"/>
    </row>
  </sheetData>
  <mergeCells count="4">
    <mergeCell ref="A1:C1"/>
    <mergeCell ref="B30:C30"/>
    <mergeCell ref="A32:C32"/>
    <mergeCell ref="B40:C4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0"/>
    <col collapsed="false" customWidth="true" hidden="false" outlineLevel="0" max="3" min="3" style="0" width="26"/>
    <col collapsed="false" customWidth="true" hidden="false" outlineLevel="0" max="4" min="4" style="0" width="56"/>
  </cols>
  <sheetData>
    <row r="1" customFormat="false" ht="33.75" hidden="false" customHeight="true" outlineLevel="0" collapsed="false">
      <c r="A1" s="1" t="s">
        <v>41</v>
      </c>
      <c r="B1" s="1"/>
      <c r="C1" s="1"/>
      <c r="D1" s="1"/>
    </row>
    <row r="2" customFormat="false" ht="7.5" hidden="false" customHeight="true" outlineLevel="0" collapsed="false"/>
    <row r="4" customFormat="false" ht="17.15" hidden="false" customHeight="false" outlineLevel="0" collapsed="false">
      <c r="B4" s="7" t="s">
        <v>42</v>
      </c>
      <c r="C4" s="8" t="s">
        <v>43</v>
      </c>
      <c r="D4" s="9"/>
    </row>
    <row r="5" customFormat="false" ht="17.15" hidden="false" customHeight="false" outlineLevel="0" collapsed="false">
      <c r="B5" s="7" t="s">
        <v>44</v>
      </c>
      <c r="C5" s="8" t="s">
        <v>45</v>
      </c>
      <c r="D5" s="10" t="s">
        <v>46</v>
      </c>
    </row>
    <row r="6" customFormat="false" ht="15" hidden="false" customHeight="false" outlineLevel="0" collapsed="false">
      <c r="B6" s="7" t="s">
        <v>47</v>
      </c>
      <c r="C6" s="8"/>
      <c r="D6" s="10" t="s">
        <v>48</v>
      </c>
    </row>
    <row r="7" customFormat="false" ht="15" hidden="false" customHeight="false" outlineLevel="0" collapsed="false">
      <c r="B7" s="7" t="s">
        <v>49</v>
      </c>
      <c r="C7" s="8"/>
      <c r="D7" s="10"/>
    </row>
    <row r="8" customFormat="false" ht="17.15" hidden="false" customHeight="false" outlineLevel="0" collapsed="false">
      <c r="B8" s="7" t="s">
        <v>50</v>
      </c>
      <c r="C8" s="8" t="s">
        <v>51</v>
      </c>
      <c r="D8" s="10" t="s">
        <v>52</v>
      </c>
    </row>
    <row r="10" customFormat="false" ht="24" hidden="false" customHeight="true" outlineLevel="0" collapsed="false">
      <c r="A10" s="11" t="s">
        <v>53</v>
      </c>
      <c r="B10" s="11"/>
      <c r="C10" s="11"/>
      <c r="D10" s="11"/>
    </row>
    <row r="11" customFormat="false" ht="15" hidden="false" customHeight="false" outlineLevel="0" collapsed="false">
      <c r="B11" s="12" t="s">
        <v>54</v>
      </c>
      <c r="C11" s="12" t="s">
        <v>55</v>
      </c>
      <c r="D11" s="12" t="s">
        <v>56</v>
      </c>
    </row>
    <row r="12" customFormat="false" ht="17.15" hidden="false" customHeight="false" outlineLevel="0" collapsed="false">
      <c r="B12" s="13" t="n">
        <v>1</v>
      </c>
      <c r="C12" s="8" t="s">
        <v>57</v>
      </c>
      <c r="D12" s="14"/>
    </row>
    <row r="13" customFormat="false" ht="17.15" hidden="false" customHeight="false" outlineLevel="0" collapsed="false">
      <c r="B13" s="13" t="n">
        <v>2</v>
      </c>
      <c r="C13" s="8" t="s">
        <v>58</v>
      </c>
      <c r="D13" s="14"/>
    </row>
    <row r="14" customFormat="false" ht="17.15" hidden="false" customHeight="false" outlineLevel="0" collapsed="false">
      <c r="B14" s="13" t="n">
        <v>3</v>
      </c>
      <c r="C14" s="8" t="s">
        <v>59</v>
      </c>
      <c r="D14" s="14"/>
    </row>
    <row r="15" customFormat="false" ht="17.15" hidden="false" customHeight="false" outlineLevel="0" collapsed="false">
      <c r="B15" s="13" t="n">
        <v>4</v>
      </c>
      <c r="C15" s="8" t="s">
        <v>60</v>
      </c>
      <c r="D15" s="14"/>
    </row>
    <row r="16" customFormat="false" ht="17.15" hidden="false" customHeight="false" outlineLevel="0" collapsed="false">
      <c r="B16" s="13" t="n">
        <v>5</v>
      </c>
      <c r="C16" s="8" t="s">
        <v>61</v>
      </c>
      <c r="D16" s="14"/>
    </row>
    <row r="17" customFormat="false" ht="17.15" hidden="false" customHeight="false" outlineLevel="0" collapsed="false">
      <c r="B17" s="13" t="n">
        <v>6</v>
      </c>
      <c r="C17" s="8" t="s">
        <v>62</v>
      </c>
      <c r="D17" s="14"/>
    </row>
    <row r="18" customFormat="false" ht="17.15" hidden="false" customHeight="false" outlineLevel="0" collapsed="false">
      <c r="B18" s="13" t="n">
        <v>7</v>
      </c>
      <c r="C18" s="8" t="s">
        <v>63</v>
      </c>
      <c r="D18" s="14"/>
    </row>
    <row r="19" customFormat="false" ht="17.15" hidden="false" customHeight="false" outlineLevel="0" collapsed="false">
      <c r="B19" s="13" t="n">
        <v>8</v>
      </c>
      <c r="C19" s="8" t="s">
        <v>64</v>
      </c>
      <c r="D19" s="14"/>
    </row>
    <row r="20" customFormat="false" ht="15" hidden="false" customHeight="false" outlineLevel="0" collapsed="false">
      <c r="B20" s="13" t="n">
        <v>9</v>
      </c>
      <c r="C20" s="8"/>
      <c r="D20" s="14"/>
    </row>
    <row r="21" customFormat="false" ht="15" hidden="false" customHeight="false" outlineLevel="0" collapsed="false">
      <c r="B21" s="13" t="n">
        <v>10</v>
      </c>
      <c r="C21" s="8"/>
      <c r="D21" s="14"/>
    </row>
    <row r="22" customFormat="false" ht="15" hidden="false" customHeight="false" outlineLevel="0" collapsed="false">
      <c r="B22" s="13" t="n">
        <v>11</v>
      </c>
      <c r="C22" s="8"/>
      <c r="D22" s="14"/>
    </row>
    <row r="23" customFormat="false" ht="15" hidden="false" customHeight="false" outlineLevel="0" collapsed="false">
      <c r="B23" s="13" t="n">
        <v>12</v>
      </c>
      <c r="C23" s="8"/>
      <c r="D23" s="14"/>
    </row>
    <row r="24" customFormat="false" ht="15" hidden="false" customHeight="false" outlineLevel="0" collapsed="false">
      <c r="B24" s="13" t="n">
        <v>13</v>
      </c>
      <c r="C24" s="8"/>
      <c r="D24" s="14"/>
    </row>
    <row r="25" customFormat="false" ht="15" hidden="false" customHeight="false" outlineLevel="0" collapsed="false">
      <c r="B25" s="13" t="n">
        <v>14</v>
      </c>
      <c r="C25" s="8"/>
      <c r="D25" s="14"/>
    </row>
    <row r="26" customFormat="false" ht="15" hidden="false" customHeight="false" outlineLevel="0" collapsed="false">
      <c r="B26" s="13" t="n">
        <v>15</v>
      </c>
      <c r="C26" s="8"/>
      <c r="D26" s="14"/>
    </row>
    <row r="27" customFormat="false" ht="15" hidden="false" customHeight="false" outlineLevel="0" collapsed="false">
      <c r="B27" s="13" t="n">
        <v>16</v>
      </c>
      <c r="C27" s="8"/>
      <c r="D27" s="14"/>
    </row>
    <row r="29" customFormat="false" ht="24" hidden="false" customHeight="true" outlineLevel="0" collapsed="false">
      <c r="A29" s="11" t="s">
        <v>65</v>
      </c>
      <c r="B29" s="11"/>
      <c r="C29" s="11"/>
      <c r="D29" s="11"/>
    </row>
    <row r="30" customFormat="false" ht="30" hidden="false" customHeight="true" outlineLevel="0" collapsed="false">
      <c r="B30" s="2" t="s">
        <v>66</v>
      </c>
      <c r="C30" s="15" t="s">
        <v>67</v>
      </c>
      <c r="D30" s="15"/>
    </row>
    <row r="31" customFormat="false" ht="30" hidden="false" customHeight="true" outlineLevel="0" collapsed="false">
      <c r="B31" s="2" t="s">
        <v>68</v>
      </c>
      <c r="C31" s="15" t="s">
        <v>69</v>
      </c>
      <c r="D31" s="15"/>
    </row>
    <row r="32" customFormat="false" ht="30" hidden="false" customHeight="true" outlineLevel="0" collapsed="false">
      <c r="B32" s="2" t="s">
        <v>70</v>
      </c>
      <c r="C32" s="15" t="s">
        <v>71</v>
      </c>
      <c r="D32" s="15"/>
    </row>
    <row r="34" customFormat="false" ht="30" hidden="false" customHeight="true" outlineLevel="0" collapsed="false">
      <c r="B34" s="5" t="s">
        <v>72</v>
      </c>
      <c r="C34" s="5"/>
      <c r="D34" s="5"/>
    </row>
  </sheetData>
  <mergeCells count="7">
    <mergeCell ref="A1:D1"/>
    <mergeCell ref="A10:D10"/>
    <mergeCell ref="A29:D29"/>
    <mergeCell ref="C30:D30"/>
    <mergeCell ref="C31:D31"/>
    <mergeCell ref="C32:D32"/>
    <mergeCell ref="B34:D34"/>
  </mergeCells>
  <dataValidations count="2">
    <dataValidation allowBlank="true" errorStyle="stop" operator="between" showDropDown="false" showErrorMessage="false" showInputMessage="false" sqref="C5" type="list">
      <formula1>"자체,위탁"</formula1>
      <formula2>0</formula2>
    </dataValidation>
    <dataValidation allowBlank="true" errorStyle="stop" operator="between" showDropDown="false" showErrorMessage="false" showInputMessage="false" sqref="C8" type="list">
      <formula1>"예,아니오"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2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2"/>
    <col collapsed="false" customWidth="true" hidden="false" outlineLevel="0" max="3" min="3" style="0" width="6"/>
    <col collapsed="false" customWidth="true" hidden="false" outlineLevel="0" max="4" min="4" style="0" width="11"/>
    <col collapsed="false" customWidth="true" hidden="false" outlineLevel="0" max="5" min="5" style="0" width="20"/>
    <col collapsed="false" customWidth="true" hidden="false" outlineLevel="0" max="7" min="6" style="0" width="9"/>
    <col collapsed="false" customWidth="true" hidden="false" outlineLevel="0" max="8" min="8" style="0" width="16"/>
    <col collapsed="false" customWidth="true" hidden="false" outlineLevel="0" max="9" min="9" style="0" width="12"/>
    <col collapsed="false" customWidth="true" hidden="false" outlineLevel="0" max="10" min="10" style="0" width="10"/>
    <col collapsed="false" customWidth="true" hidden="false" outlineLevel="0" max="11" min="11" style="0" width="30"/>
  </cols>
  <sheetData>
    <row r="1" customFormat="false" ht="36" hidden="false" customHeight="true" outlineLevel="0" collapsed="false">
      <c r="A1" s="16" t="str">
        <f aca="false">설정!$C$4&amp;"   세탁물 처리대장   ("&amp;설정!$C$5&amp;" 처리)"</f>
        <v>［ 의료기관명 ］   세탁물 처리대장   (위탁 처리)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customFormat="false" ht="18" hidden="false" customHeight="true" outlineLevel="0" collapsed="false">
      <c r="A2" s="17" t="s">
        <v>73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customFormat="false" ht="6" hidden="false" customHeight="true" outlineLevel="0" collapsed="false"/>
    <row r="5" customFormat="false" ht="25.5" hidden="false" customHeight="true" outlineLevel="0" collapsed="false">
      <c r="A5" s="18" t="s">
        <v>54</v>
      </c>
      <c r="B5" s="18" t="s">
        <v>74</v>
      </c>
      <c r="C5" s="18" t="s">
        <v>75</v>
      </c>
      <c r="D5" s="19" t="s">
        <v>76</v>
      </c>
      <c r="E5" s="19" t="s">
        <v>55</v>
      </c>
      <c r="F5" s="19" t="s">
        <v>77</v>
      </c>
      <c r="G5" s="19" t="s">
        <v>78</v>
      </c>
      <c r="H5" s="20" t="s">
        <v>79</v>
      </c>
      <c r="I5" s="20" t="s">
        <v>80</v>
      </c>
      <c r="J5" s="21" t="s">
        <v>81</v>
      </c>
      <c r="K5" s="22" t="s">
        <v>82</v>
      </c>
    </row>
    <row r="6" customFormat="false" ht="21" hidden="false" customHeight="true" outlineLevel="0" collapsed="false">
      <c r="A6" s="23" t="str">
        <f aca="false">IF(B6="","",ROW()-5)</f>
        <v/>
      </c>
      <c r="B6" s="24"/>
      <c r="C6" s="23" t="str">
        <f aca="false">IF(B6="","",CHOOSE(WEEKDAY(B6,2),"월","화","수","목","금","토","일"))</f>
        <v/>
      </c>
      <c r="D6" s="25"/>
      <c r="E6" s="25"/>
      <c r="F6" s="26"/>
      <c r="G6" s="25"/>
      <c r="H6" s="25"/>
      <c r="I6" s="25"/>
      <c r="J6" s="25"/>
      <c r="K6" s="27"/>
    </row>
    <row r="7" customFormat="false" ht="21" hidden="false" customHeight="true" outlineLevel="0" collapsed="false">
      <c r="A7" s="23" t="str">
        <f aca="false">IF(B7="","",ROW()-5)</f>
        <v/>
      </c>
      <c r="B7" s="24"/>
      <c r="C7" s="23" t="str">
        <f aca="false">IF(B7="","",CHOOSE(WEEKDAY(B7,2),"월","화","수","목","금","토","일"))</f>
        <v/>
      </c>
      <c r="D7" s="25"/>
      <c r="E7" s="25"/>
      <c r="F7" s="26"/>
      <c r="G7" s="25"/>
      <c r="H7" s="25"/>
      <c r="I7" s="25"/>
      <c r="J7" s="25"/>
      <c r="K7" s="27"/>
    </row>
    <row r="8" customFormat="false" ht="21" hidden="false" customHeight="true" outlineLevel="0" collapsed="false">
      <c r="A8" s="23" t="str">
        <f aca="false">IF(B8="","",ROW()-5)</f>
        <v/>
      </c>
      <c r="B8" s="24"/>
      <c r="C8" s="23" t="str">
        <f aca="false">IF(B8="","",CHOOSE(WEEKDAY(B8,2),"월","화","수","목","금","토","일"))</f>
        <v/>
      </c>
      <c r="D8" s="25"/>
      <c r="E8" s="25"/>
      <c r="F8" s="26"/>
      <c r="G8" s="25"/>
      <c r="H8" s="25"/>
      <c r="I8" s="25"/>
      <c r="J8" s="25"/>
      <c r="K8" s="27"/>
    </row>
    <row r="9" customFormat="false" ht="21" hidden="false" customHeight="true" outlineLevel="0" collapsed="false">
      <c r="A9" s="23" t="str">
        <f aca="false">IF(B9="","",ROW()-5)</f>
        <v/>
      </c>
      <c r="B9" s="24"/>
      <c r="C9" s="23" t="str">
        <f aca="false">IF(B9="","",CHOOSE(WEEKDAY(B9,2),"월","화","수","목","금","토","일"))</f>
        <v/>
      </c>
      <c r="D9" s="25"/>
      <c r="E9" s="25"/>
      <c r="F9" s="26"/>
      <c r="G9" s="25"/>
      <c r="H9" s="25"/>
      <c r="I9" s="25"/>
      <c r="J9" s="25"/>
      <c r="K9" s="27"/>
    </row>
    <row r="10" customFormat="false" ht="21" hidden="false" customHeight="true" outlineLevel="0" collapsed="false">
      <c r="A10" s="23" t="str">
        <f aca="false">IF(B10="","",ROW()-5)</f>
        <v/>
      </c>
      <c r="B10" s="24"/>
      <c r="C10" s="23" t="str">
        <f aca="false">IF(B10="","",CHOOSE(WEEKDAY(B10,2),"월","화","수","목","금","토","일"))</f>
        <v/>
      </c>
      <c r="D10" s="25"/>
      <c r="E10" s="25"/>
      <c r="F10" s="26"/>
      <c r="G10" s="25"/>
      <c r="H10" s="25"/>
      <c r="I10" s="25"/>
      <c r="J10" s="25"/>
      <c r="K10" s="27"/>
    </row>
    <row r="11" customFormat="false" ht="21" hidden="false" customHeight="true" outlineLevel="0" collapsed="false">
      <c r="A11" s="23" t="str">
        <f aca="false">IF(B11="","",ROW()-5)</f>
        <v/>
      </c>
      <c r="B11" s="24"/>
      <c r="C11" s="23" t="str">
        <f aca="false">IF(B11="","",CHOOSE(WEEKDAY(B11,2),"월","화","수","목","금","토","일"))</f>
        <v/>
      </c>
      <c r="D11" s="25"/>
      <c r="E11" s="25"/>
      <c r="F11" s="26"/>
      <c r="G11" s="25"/>
      <c r="H11" s="25"/>
      <c r="I11" s="25"/>
      <c r="J11" s="25"/>
      <c r="K11" s="27"/>
    </row>
    <row r="12" customFormat="false" ht="21" hidden="false" customHeight="true" outlineLevel="0" collapsed="false">
      <c r="A12" s="23" t="str">
        <f aca="false">IF(B12="","",ROW()-5)</f>
        <v/>
      </c>
      <c r="B12" s="24"/>
      <c r="C12" s="23" t="str">
        <f aca="false">IF(B12="","",CHOOSE(WEEKDAY(B12,2),"월","화","수","목","금","토","일"))</f>
        <v/>
      </c>
      <c r="D12" s="25"/>
      <c r="E12" s="25"/>
      <c r="F12" s="26"/>
      <c r="G12" s="25"/>
      <c r="H12" s="25"/>
      <c r="I12" s="25"/>
      <c r="J12" s="25"/>
      <c r="K12" s="27"/>
    </row>
    <row r="13" customFormat="false" ht="21" hidden="false" customHeight="true" outlineLevel="0" collapsed="false">
      <c r="A13" s="23" t="str">
        <f aca="false">IF(B13="","",ROW()-5)</f>
        <v/>
      </c>
      <c r="B13" s="24"/>
      <c r="C13" s="23" t="str">
        <f aca="false">IF(B13="","",CHOOSE(WEEKDAY(B13,2),"월","화","수","목","금","토","일"))</f>
        <v/>
      </c>
      <c r="D13" s="25"/>
      <c r="E13" s="25"/>
      <c r="F13" s="26"/>
      <c r="G13" s="25"/>
      <c r="H13" s="25"/>
      <c r="I13" s="25"/>
      <c r="J13" s="25"/>
      <c r="K13" s="27"/>
    </row>
    <row r="14" customFormat="false" ht="21" hidden="false" customHeight="true" outlineLevel="0" collapsed="false">
      <c r="A14" s="23" t="str">
        <f aca="false">IF(B14="","",ROW()-5)</f>
        <v/>
      </c>
      <c r="B14" s="24"/>
      <c r="C14" s="23" t="str">
        <f aca="false">IF(B14="","",CHOOSE(WEEKDAY(B14,2),"월","화","수","목","금","토","일"))</f>
        <v/>
      </c>
      <c r="D14" s="25"/>
      <c r="E14" s="25"/>
      <c r="F14" s="26"/>
      <c r="G14" s="25"/>
      <c r="H14" s="25"/>
      <c r="I14" s="25"/>
      <c r="J14" s="25"/>
      <c r="K14" s="27"/>
    </row>
    <row r="15" customFormat="false" ht="21" hidden="false" customHeight="true" outlineLevel="0" collapsed="false">
      <c r="A15" s="23" t="str">
        <f aca="false">IF(B15="","",ROW()-5)</f>
        <v/>
      </c>
      <c r="B15" s="24"/>
      <c r="C15" s="23" t="str">
        <f aca="false">IF(B15="","",CHOOSE(WEEKDAY(B15,2),"월","화","수","목","금","토","일"))</f>
        <v/>
      </c>
      <c r="D15" s="25"/>
      <c r="E15" s="25"/>
      <c r="F15" s="26"/>
      <c r="G15" s="25"/>
      <c r="H15" s="25"/>
      <c r="I15" s="25"/>
      <c r="J15" s="25"/>
      <c r="K15" s="27"/>
    </row>
    <row r="16" customFormat="false" ht="21" hidden="false" customHeight="true" outlineLevel="0" collapsed="false">
      <c r="A16" s="23" t="str">
        <f aca="false">IF(B16="","",ROW()-5)</f>
        <v/>
      </c>
      <c r="B16" s="24"/>
      <c r="C16" s="23" t="str">
        <f aca="false">IF(B16="","",CHOOSE(WEEKDAY(B16,2),"월","화","수","목","금","토","일"))</f>
        <v/>
      </c>
      <c r="D16" s="25"/>
      <c r="E16" s="25"/>
      <c r="F16" s="26"/>
      <c r="G16" s="25"/>
      <c r="H16" s="25"/>
      <c r="I16" s="25"/>
      <c r="J16" s="25"/>
      <c r="K16" s="27"/>
    </row>
    <row r="17" customFormat="false" ht="21" hidden="false" customHeight="true" outlineLevel="0" collapsed="false">
      <c r="A17" s="23" t="str">
        <f aca="false">IF(B17="","",ROW()-5)</f>
        <v/>
      </c>
      <c r="B17" s="24"/>
      <c r="C17" s="23" t="str">
        <f aca="false">IF(B17="","",CHOOSE(WEEKDAY(B17,2),"월","화","수","목","금","토","일"))</f>
        <v/>
      </c>
      <c r="D17" s="25"/>
      <c r="E17" s="25"/>
      <c r="F17" s="26"/>
      <c r="G17" s="25"/>
      <c r="H17" s="25"/>
      <c r="I17" s="25"/>
      <c r="J17" s="25"/>
      <c r="K17" s="27"/>
    </row>
    <row r="18" customFormat="false" ht="21" hidden="false" customHeight="true" outlineLevel="0" collapsed="false">
      <c r="A18" s="23" t="str">
        <f aca="false">IF(B18="","",ROW()-5)</f>
        <v/>
      </c>
      <c r="B18" s="24"/>
      <c r="C18" s="23" t="str">
        <f aca="false">IF(B18="","",CHOOSE(WEEKDAY(B18,2),"월","화","수","목","금","토","일"))</f>
        <v/>
      </c>
      <c r="D18" s="25"/>
      <c r="E18" s="25"/>
      <c r="F18" s="26"/>
      <c r="G18" s="25"/>
      <c r="H18" s="25"/>
      <c r="I18" s="25"/>
      <c r="J18" s="25"/>
      <c r="K18" s="27"/>
    </row>
    <row r="19" customFormat="false" ht="21" hidden="false" customHeight="true" outlineLevel="0" collapsed="false">
      <c r="A19" s="23" t="str">
        <f aca="false">IF(B19="","",ROW()-5)</f>
        <v/>
      </c>
      <c r="B19" s="24"/>
      <c r="C19" s="23" t="str">
        <f aca="false">IF(B19="","",CHOOSE(WEEKDAY(B19,2),"월","화","수","목","금","토","일"))</f>
        <v/>
      </c>
      <c r="D19" s="25"/>
      <c r="E19" s="25"/>
      <c r="F19" s="26"/>
      <c r="G19" s="25"/>
      <c r="H19" s="25"/>
      <c r="I19" s="25"/>
      <c r="J19" s="25"/>
      <c r="K19" s="27"/>
    </row>
    <row r="20" customFormat="false" ht="21" hidden="false" customHeight="true" outlineLevel="0" collapsed="false">
      <c r="A20" s="23" t="str">
        <f aca="false">IF(B20="","",ROW()-5)</f>
        <v/>
      </c>
      <c r="B20" s="24"/>
      <c r="C20" s="23" t="str">
        <f aca="false">IF(B20="","",CHOOSE(WEEKDAY(B20,2),"월","화","수","목","금","토","일"))</f>
        <v/>
      </c>
      <c r="D20" s="25"/>
      <c r="E20" s="25"/>
      <c r="F20" s="26"/>
      <c r="G20" s="25"/>
      <c r="H20" s="25"/>
      <c r="I20" s="25"/>
      <c r="J20" s="25"/>
      <c r="K20" s="27"/>
    </row>
    <row r="21" customFormat="false" ht="21" hidden="false" customHeight="true" outlineLevel="0" collapsed="false">
      <c r="A21" s="23" t="str">
        <f aca="false">IF(B21="","",ROW()-5)</f>
        <v/>
      </c>
      <c r="B21" s="24"/>
      <c r="C21" s="23" t="str">
        <f aca="false">IF(B21="","",CHOOSE(WEEKDAY(B21,2),"월","화","수","목","금","토","일"))</f>
        <v/>
      </c>
      <c r="D21" s="25"/>
      <c r="E21" s="25"/>
      <c r="F21" s="26"/>
      <c r="G21" s="25"/>
      <c r="H21" s="25"/>
      <c r="I21" s="25"/>
      <c r="J21" s="25"/>
      <c r="K21" s="27"/>
    </row>
    <row r="22" customFormat="false" ht="21" hidden="false" customHeight="true" outlineLevel="0" collapsed="false">
      <c r="A22" s="23" t="str">
        <f aca="false">IF(B22="","",ROW()-5)</f>
        <v/>
      </c>
      <c r="B22" s="24"/>
      <c r="C22" s="23" t="str">
        <f aca="false">IF(B22="","",CHOOSE(WEEKDAY(B22,2),"월","화","수","목","금","토","일"))</f>
        <v/>
      </c>
      <c r="D22" s="25"/>
      <c r="E22" s="25"/>
      <c r="F22" s="26"/>
      <c r="G22" s="25"/>
      <c r="H22" s="25"/>
      <c r="I22" s="25"/>
      <c r="J22" s="25"/>
      <c r="K22" s="27"/>
    </row>
    <row r="23" customFormat="false" ht="21" hidden="false" customHeight="true" outlineLevel="0" collapsed="false">
      <c r="A23" s="23" t="str">
        <f aca="false">IF(B23="","",ROW()-5)</f>
        <v/>
      </c>
      <c r="B23" s="24"/>
      <c r="C23" s="23" t="str">
        <f aca="false">IF(B23="","",CHOOSE(WEEKDAY(B23,2),"월","화","수","목","금","토","일"))</f>
        <v/>
      </c>
      <c r="D23" s="25"/>
      <c r="E23" s="25"/>
      <c r="F23" s="26"/>
      <c r="G23" s="25"/>
      <c r="H23" s="25"/>
      <c r="I23" s="25"/>
      <c r="J23" s="25"/>
      <c r="K23" s="27"/>
    </row>
    <row r="24" customFormat="false" ht="21" hidden="false" customHeight="true" outlineLevel="0" collapsed="false">
      <c r="A24" s="23" t="str">
        <f aca="false">IF(B24="","",ROW()-5)</f>
        <v/>
      </c>
      <c r="B24" s="24"/>
      <c r="C24" s="23" t="str">
        <f aca="false">IF(B24="","",CHOOSE(WEEKDAY(B24,2),"월","화","수","목","금","토","일"))</f>
        <v/>
      </c>
      <c r="D24" s="25"/>
      <c r="E24" s="25"/>
      <c r="F24" s="26"/>
      <c r="G24" s="25"/>
      <c r="H24" s="25"/>
      <c r="I24" s="25"/>
      <c r="J24" s="25"/>
      <c r="K24" s="27"/>
    </row>
    <row r="25" customFormat="false" ht="21" hidden="false" customHeight="true" outlineLevel="0" collapsed="false">
      <c r="A25" s="23" t="str">
        <f aca="false">IF(B25="","",ROW()-5)</f>
        <v/>
      </c>
      <c r="B25" s="24"/>
      <c r="C25" s="23" t="str">
        <f aca="false">IF(B25="","",CHOOSE(WEEKDAY(B25,2),"월","화","수","목","금","토","일"))</f>
        <v/>
      </c>
      <c r="D25" s="25"/>
      <c r="E25" s="25"/>
      <c r="F25" s="26"/>
      <c r="G25" s="25"/>
      <c r="H25" s="25"/>
      <c r="I25" s="25"/>
      <c r="J25" s="25"/>
      <c r="K25" s="27"/>
    </row>
    <row r="26" customFormat="false" ht="21" hidden="false" customHeight="true" outlineLevel="0" collapsed="false">
      <c r="A26" s="23" t="str">
        <f aca="false">IF(B26="","",ROW()-5)</f>
        <v/>
      </c>
      <c r="B26" s="24"/>
      <c r="C26" s="23" t="str">
        <f aca="false">IF(B26="","",CHOOSE(WEEKDAY(B26,2),"월","화","수","목","금","토","일"))</f>
        <v/>
      </c>
      <c r="D26" s="25"/>
      <c r="E26" s="25"/>
      <c r="F26" s="26"/>
      <c r="G26" s="25"/>
      <c r="H26" s="25"/>
      <c r="I26" s="25"/>
      <c r="J26" s="25"/>
      <c r="K26" s="27"/>
    </row>
    <row r="27" customFormat="false" ht="21" hidden="false" customHeight="true" outlineLevel="0" collapsed="false">
      <c r="A27" s="23" t="str">
        <f aca="false">IF(B27="","",ROW()-5)</f>
        <v/>
      </c>
      <c r="B27" s="24"/>
      <c r="C27" s="23" t="str">
        <f aca="false">IF(B27="","",CHOOSE(WEEKDAY(B27,2),"월","화","수","목","금","토","일"))</f>
        <v/>
      </c>
      <c r="D27" s="25"/>
      <c r="E27" s="25"/>
      <c r="F27" s="26"/>
      <c r="G27" s="25"/>
      <c r="H27" s="25"/>
      <c r="I27" s="25"/>
      <c r="J27" s="25"/>
      <c r="K27" s="27"/>
    </row>
    <row r="28" customFormat="false" ht="21" hidden="false" customHeight="true" outlineLevel="0" collapsed="false">
      <c r="A28" s="23" t="str">
        <f aca="false">IF(B28="","",ROW()-5)</f>
        <v/>
      </c>
      <c r="B28" s="24"/>
      <c r="C28" s="23" t="str">
        <f aca="false">IF(B28="","",CHOOSE(WEEKDAY(B28,2),"월","화","수","목","금","토","일"))</f>
        <v/>
      </c>
      <c r="D28" s="25"/>
      <c r="E28" s="25"/>
      <c r="F28" s="26"/>
      <c r="G28" s="25"/>
      <c r="H28" s="25"/>
      <c r="I28" s="25"/>
      <c r="J28" s="25"/>
      <c r="K28" s="27"/>
    </row>
    <row r="29" customFormat="false" ht="21" hidden="false" customHeight="true" outlineLevel="0" collapsed="false">
      <c r="A29" s="23" t="str">
        <f aca="false">IF(B29="","",ROW()-5)</f>
        <v/>
      </c>
      <c r="B29" s="24"/>
      <c r="C29" s="23" t="str">
        <f aca="false">IF(B29="","",CHOOSE(WEEKDAY(B29,2),"월","화","수","목","금","토","일"))</f>
        <v/>
      </c>
      <c r="D29" s="25"/>
      <c r="E29" s="25"/>
      <c r="F29" s="26"/>
      <c r="G29" s="25"/>
      <c r="H29" s="25"/>
      <c r="I29" s="25"/>
      <c r="J29" s="25"/>
      <c r="K29" s="27"/>
    </row>
    <row r="30" customFormat="false" ht="21" hidden="false" customHeight="true" outlineLevel="0" collapsed="false">
      <c r="A30" s="23" t="str">
        <f aca="false">IF(B30="","",ROW()-5)</f>
        <v/>
      </c>
      <c r="B30" s="24"/>
      <c r="C30" s="23" t="str">
        <f aca="false">IF(B30="","",CHOOSE(WEEKDAY(B30,2),"월","화","수","목","금","토","일"))</f>
        <v/>
      </c>
      <c r="D30" s="25"/>
      <c r="E30" s="25"/>
      <c r="F30" s="26"/>
      <c r="G30" s="25"/>
      <c r="H30" s="25"/>
      <c r="I30" s="25"/>
      <c r="J30" s="25"/>
      <c r="K30" s="27"/>
    </row>
    <row r="31" customFormat="false" ht="21" hidden="false" customHeight="true" outlineLevel="0" collapsed="false">
      <c r="A31" s="23" t="str">
        <f aca="false">IF(B31="","",ROW()-5)</f>
        <v/>
      </c>
      <c r="B31" s="24"/>
      <c r="C31" s="23" t="str">
        <f aca="false">IF(B31="","",CHOOSE(WEEKDAY(B31,2),"월","화","수","목","금","토","일"))</f>
        <v/>
      </c>
      <c r="D31" s="25"/>
      <c r="E31" s="25"/>
      <c r="F31" s="26"/>
      <c r="G31" s="25"/>
      <c r="H31" s="25"/>
      <c r="I31" s="25"/>
      <c r="J31" s="25"/>
      <c r="K31" s="27"/>
    </row>
    <row r="32" customFormat="false" ht="21" hidden="false" customHeight="true" outlineLevel="0" collapsed="false">
      <c r="A32" s="23" t="str">
        <f aca="false">IF(B32="","",ROW()-5)</f>
        <v/>
      </c>
      <c r="B32" s="24"/>
      <c r="C32" s="23" t="str">
        <f aca="false">IF(B32="","",CHOOSE(WEEKDAY(B32,2),"월","화","수","목","금","토","일"))</f>
        <v/>
      </c>
      <c r="D32" s="25"/>
      <c r="E32" s="25"/>
      <c r="F32" s="26"/>
      <c r="G32" s="25"/>
      <c r="H32" s="25"/>
      <c r="I32" s="25"/>
      <c r="J32" s="25"/>
      <c r="K32" s="27"/>
    </row>
    <row r="33" customFormat="false" ht="21" hidden="false" customHeight="true" outlineLevel="0" collapsed="false">
      <c r="A33" s="23" t="str">
        <f aca="false">IF(B33="","",ROW()-5)</f>
        <v/>
      </c>
      <c r="B33" s="24"/>
      <c r="C33" s="23" t="str">
        <f aca="false">IF(B33="","",CHOOSE(WEEKDAY(B33,2),"월","화","수","목","금","토","일"))</f>
        <v/>
      </c>
      <c r="D33" s="25"/>
      <c r="E33" s="25"/>
      <c r="F33" s="26"/>
      <c r="G33" s="25"/>
      <c r="H33" s="25"/>
      <c r="I33" s="25"/>
      <c r="J33" s="25"/>
      <c r="K33" s="27"/>
    </row>
    <row r="34" customFormat="false" ht="21" hidden="false" customHeight="true" outlineLevel="0" collapsed="false">
      <c r="A34" s="23" t="str">
        <f aca="false">IF(B34="","",ROW()-5)</f>
        <v/>
      </c>
      <c r="B34" s="24"/>
      <c r="C34" s="23" t="str">
        <f aca="false">IF(B34="","",CHOOSE(WEEKDAY(B34,2),"월","화","수","목","금","토","일"))</f>
        <v/>
      </c>
      <c r="D34" s="25"/>
      <c r="E34" s="25"/>
      <c r="F34" s="26"/>
      <c r="G34" s="25"/>
      <c r="H34" s="25"/>
      <c r="I34" s="25"/>
      <c r="J34" s="25"/>
      <c r="K34" s="27"/>
    </row>
    <row r="35" customFormat="false" ht="21" hidden="false" customHeight="true" outlineLevel="0" collapsed="false">
      <c r="A35" s="23" t="str">
        <f aca="false">IF(B35="","",ROW()-5)</f>
        <v/>
      </c>
      <c r="B35" s="24"/>
      <c r="C35" s="23" t="str">
        <f aca="false">IF(B35="","",CHOOSE(WEEKDAY(B35,2),"월","화","수","목","금","토","일"))</f>
        <v/>
      </c>
      <c r="D35" s="25"/>
      <c r="E35" s="25"/>
      <c r="F35" s="26"/>
      <c r="G35" s="25"/>
      <c r="H35" s="25"/>
      <c r="I35" s="25"/>
      <c r="J35" s="25"/>
      <c r="K35" s="27"/>
    </row>
    <row r="36" customFormat="false" ht="21" hidden="false" customHeight="true" outlineLevel="0" collapsed="false">
      <c r="A36" s="23" t="str">
        <f aca="false">IF(B36="","",ROW()-5)</f>
        <v/>
      </c>
      <c r="B36" s="24"/>
      <c r="C36" s="23" t="str">
        <f aca="false">IF(B36="","",CHOOSE(WEEKDAY(B36,2),"월","화","수","목","금","토","일"))</f>
        <v/>
      </c>
      <c r="D36" s="25"/>
      <c r="E36" s="25"/>
      <c r="F36" s="26"/>
      <c r="G36" s="25"/>
      <c r="H36" s="25"/>
      <c r="I36" s="25"/>
      <c r="J36" s="25"/>
      <c r="K36" s="27"/>
    </row>
    <row r="37" customFormat="false" ht="21" hidden="false" customHeight="true" outlineLevel="0" collapsed="false">
      <c r="A37" s="23" t="str">
        <f aca="false">IF(B37="","",ROW()-5)</f>
        <v/>
      </c>
      <c r="B37" s="24"/>
      <c r="C37" s="23" t="str">
        <f aca="false">IF(B37="","",CHOOSE(WEEKDAY(B37,2),"월","화","수","목","금","토","일"))</f>
        <v/>
      </c>
      <c r="D37" s="25"/>
      <c r="E37" s="25"/>
      <c r="F37" s="26"/>
      <c r="G37" s="25"/>
      <c r="H37" s="25"/>
      <c r="I37" s="25"/>
      <c r="J37" s="25"/>
      <c r="K37" s="27"/>
    </row>
    <row r="38" customFormat="false" ht="21" hidden="false" customHeight="true" outlineLevel="0" collapsed="false">
      <c r="A38" s="23" t="str">
        <f aca="false">IF(B38="","",ROW()-5)</f>
        <v/>
      </c>
      <c r="B38" s="24"/>
      <c r="C38" s="23" t="str">
        <f aca="false">IF(B38="","",CHOOSE(WEEKDAY(B38,2),"월","화","수","목","금","토","일"))</f>
        <v/>
      </c>
      <c r="D38" s="25"/>
      <c r="E38" s="25"/>
      <c r="F38" s="26"/>
      <c r="G38" s="25"/>
      <c r="H38" s="25"/>
      <c r="I38" s="25"/>
      <c r="J38" s="25"/>
      <c r="K38" s="27"/>
    </row>
    <row r="39" customFormat="false" ht="21" hidden="false" customHeight="true" outlineLevel="0" collapsed="false">
      <c r="A39" s="23" t="str">
        <f aca="false">IF(B39="","",ROW()-5)</f>
        <v/>
      </c>
      <c r="B39" s="24"/>
      <c r="C39" s="23" t="str">
        <f aca="false">IF(B39="","",CHOOSE(WEEKDAY(B39,2),"월","화","수","목","금","토","일"))</f>
        <v/>
      </c>
      <c r="D39" s="25"/>
      <c r="E39" s="25"/>
      <c r="F39" s="26"/>
      <c r="G39" s="25"/>
      <c r="H39" s="25"/>
      <c r="I39" s="25"/>
      <c r="J39" s="25"/>
      <c r="K39" s="27"/>
    </row>
    <row r="40" customFormat="false" ht="21" hidden="false" customHeight="true" outlineLevel="0" collapsed="false">
      <c r="A40" s="23" t="str">
        <f aca="false">IF(B40="","",ROW()-5)</f>
        <v/>
      </c>
      <c r="B40" s="24"/>
      <c r="C40" s="23" t="str">
        <f aca="false">IF(B40="","",CHOOSE(WEEKDAY(B40,2),"월","화","수","목","금","토","일"))</f>
        <v/>
      </c>
      <c r="D40" s="25"/>
      <c r="E40" s="25"/>
      <c r="F40" s="26"/>
      <c r="G40" s="25"/>
      <c r="H40" s="25"/>
      <c r="I40" s="25"/>
      <c r="J40" s="25"/>
      <c r="K40" s="27"/>
    </row>
    <row r="41" customFormat="false" ht="21" hidden="false" customHeight="true" outlineLevel="0" collapsed="false">
      <c r="A41" s="23" t="str">
        <f aca="false">IF(B41="","",ROW()-5)</f>
        <v/>
      </c>
      <c r="B41" s="24"/>
      <c r="C41" s="23" t="str">
        <f aca="false">IF(B41="","",CHOOSE(WEEKDAY(B41,2),"월","화","수","목","금","토","일"))</f>
        <v/>
      </c>
      <c r="D41" s="25"/>
      <c r="E41" s="25"/>
      <c r="F41" s="26"/>
      <c r="G41" s="25"/>
      <c r="H41" s="25"/>
      <c r="I41" s="25"/>
      <c r="J41" s="25"/>
      <c r="K41" s="27"/>
    </row>
    <row r="42" customFormat="false" ht="21" hidden="false" customHeight="true" outlineLevel="0" collapsed="false">
      <c r="A42" s="23" t="str">
        <f aca="false">IF(B42="","",ROW()-5)</f>
        <v/>
      </c>
      <c r="B42" s="24"/>
      <c r="C42" s="23" t="str">
        <f aca="false">IF(B42="","",CHOOSE(WEEKDAY(B42,2),"월","화","수","목","금","토","일"))</f>
        <v/>
      </c>
      <c r="D42" s="25"/>
      <c r="E42" s="25"/>
      <c r="F42" s="26"/>
      <c r="G42" s="25"/>
      <c r="H42" s="25"/>
      <c r="I42" s="25"/>
      <c r="J42" s="25"/>
      <c r="K42" s="27"/>
    </row>
    <row r="43" customFormat="false" ht="21" hidden="false" customHeight="true" outlineLevel="0" collapsed="false">
      <c r="A43" s="23" t="str">
        <f aca="false">IF(B43="","",ROW()-5)</f>
        <v/>
      </c>
      <c r="B43" s="24"/>
      <c r="C43" s="23" t="str">
        <f aca="false">IF(B43="","",CHOOSE(WEEKDAY(B43,2),"월","화","수","목","금","토","일"))</f>
        <v/>
      </c>
      <c r="D43" s="25"/>
      <c r="E43" s="25"/>
      <c r="F43" s="26"/>
      <c r="G43" s="25"/>
      <c r="H43" s="25"/>
      <c r="I43" s="25"/>
      <c r="J43" s="25"/>
      <c r="K43" s="27"/>
    </row>
    <row r="44" customFormat="false" ht="21" hidden="false" customHeight="true" outlineLevel="0" collapsed="false">
      <c r="A44" s="23" t="str">
        <f aca="false">IF(B44="","",ROW()-5)</f>
        <v/>
      </c>
      <c r="B44" s="24"/>
      <c r="C44" s="23" t="str">
        <f aca="false">IF(B44="","",CHOOSE(WEEKDAY(B44,2),"월","화","수","목","금","토","일"))</f>
        <v/>
      </c>
      <c r="D44" s="25"/>
      <c r="E44" s="25"/>
      <c r="F44" s="26"/>
      <c r="G44" s="25"/>
      <c r="H44" s="25"/>
      <c r="I44" s="25"/>
      <c r="J44" s="25"/>
      <c r="K44" s="27"/>
    </row>
    <row r="45" customFormat="false" ht="21" hidden="false" customHeight="true" outlineLevel="0" collapsed="false">
      <c r="A45" s="23" t="str">
        <f aca="false">IF(B45="","",ROW()-5)</f>
        <v/>
      </c>
      <c r="B45" s="24"/>
      <c r="C45" s="23" t="str">
        <f aca="false">IF(B45="","",CHOOSE(WEEKDAY(B45,2),"월","화","수","목","금","토","일"))</f>
        <v/>
      </c>
      <c r="D45" s="25"/>
      <c r="E45" s="25"/>
      <c r="F45" s="26"/>
      <c r="G45" s="25"/>
      <c r="H45" s="25"/>
      <c r="I45" s="25"/>
      <c r="J45" s="25"/>
      <c r="K45" s="27"/>
    </row>
    <row r="46" customFormat="false" ht="21" hidden="false" customHeight="true" outlineLevel="0" collapsed="false">
      <c r="A46" s="23" t="str">
        <f aca="false">IF(B46="","",ROW()-5)</f>
        <v/>
      </c>
      <c r="B46" s="24"/>
      <c r="C46" s="23" t="str">
        <f aca="false">IF(B46="","",CHOOSE(WEEKDAY(B46,2),"월","화","수","목","금","토","일"))</f>
        <v/>
      </c>
      <c r="D46" s="25"/>
      <c r="E46" s="25"/>
      <c r="F46" s="26"/>
      <c r="G46" s="25"/>
      <c r="H46" s="25"/>
      <c r="I46" s="25"/>
      <c r="J46" s="25"/>
      <c r="K46" s="27"/>
    </row>
    <row r="47" customFormat="false" ht="21" hidden="false" customHeight="true" outlineLevel="0" collapsed="false">
      <c r="A47" s="23" t="str">
        <f aca="false">IF(B47="","",ROW()-5)</f>
        <v/>
      </c>
      <c r="B47" s="24"/>
      <c r="C47" s="23" t="str">
        <f aca="false">IF(B47="","",CHOOSE(WEEKDAY(B47,2),"월","화","수","목","금","토","일"))</f>
        <v/>
      </c>
      <c r="D47" s="25"/>
      <c r="E47" s="25"/>
      <c r="F47" s="26"/>
      <c r="G47" s="25"/>
      <c r="H47" s="25"/>
      <c r="I47" s="25"/>
      <c r="J47" s="25"/>
      <c r="K47" s="27"/>
    </row>
    <row r="48" customFormat="false" ht="21" hidden="false" customHeight="true" outlineLevel="0" collapsed="false">
      <c r="A48" s="23" t="str">
        <f aca="false">IF(B48="","",ROW()-5)</f>
        <v/>
      </c>
      <c r="B48" s="24"/>
      <c r="C48" s="23" t="str">
        <f aca="false">IF(B48="","",CHOOSE(WEEKDAY(B48,2),"월","화","수","목","금","토","일"))</f>
        <v/>
      </c>
      <c r="D48" s="25"/>
      <c r="E48" s="25"/>
      <c r="F48" s="26"/>
      <c r="G48" s="25"/>
      <c r="H48" s="25"/>
      <c r="I48" s="25"/>
      <c r="J48" s="25"/>
      <c r="K48" s="27"/>
    </row>
    <row r="49" customFormat="false" ht="21" hidden="false" customHeight="true" outlineLevel="0" collapsed="false">
      <c r="A49" s="23" t="str">
        <f aca="false">IF(B49="","",ROW()-5)</f>
        <v/>
      </c>
      <c r="B49" s="24"/>
      <c r="C49" s="23" t="str">
        <f aca="false">IF(B49="","",CHOOSE(WEEKDAY(B49,2),"월","화","수","목","금","토","일"))</f>
        <v/>
      </c>
      <c r="D49" s="25"/>
      <c r="E49" s="25"/>
      <c r="F49" s="26"/>
      <c r="G49" s="25"/>
      <c r="H49" s="25"/>
      <c r="I49" s="25"/>
      <c r="J49" s="25"/>
      <c r="K49" s="27"/>
    </row>
    <row r="50" customFormat="false" ht="21" hidden="false" customHeight="true" outlineLevel="0" collapsed="false">
      <c r="A50" s="23" t="str">
        <f aca="false">IF(B50="","",ROW()-5)</f>
        <v/>
      </c>
      <c r="B50" s="24"/>
      <c r="C50" s="23" t="str">
        <f aca="false">IF(B50="","",CHOOSE(WEEKDAY(B50,2),"월","화","수","목","금","토","일"))</f>
        <v/>
      </c>
      <c r="D50" s="25"/>
      <c r="E50" s="25"/>
      <c r="F50" s="26"/>
      <c r="G50" s="25"/>
      <c r="H50" s="25"/>
      <c r="I50" s="25"/>
      <c r="J50" s="25"/>
      <c r="K50" s="27"/>
    </row>
    <row r="51" customFormat="false" ht="21" hidden="false" customHeight="true" outlineLevel="0" collapsed="false">
      <c r="A51" s="23" t="str">
        <f aca="false">IF(B51="","",ROW()-5)</f>
        <v/>
      </c>
      <c r="B51" s="24"/>
      <c r="C51" s="23" t="str">
        <f aca="false">IF(B51="","",CHOOSE(WEEKDAY(B51,2),"월","화","수","목","금","토","일"))</f>
        <v/>
      </c>
      <c r="D51" s="25"/>
      <c r="E51" s="25"/>
      <c r="F51" s="26"/>
      <c r="G51" s="25"/>
      <c r="H51" s="25"/>
      <c r="I51" s="25"/>
      <c r="J51" s="25"/>
      <c r="K51" s="27"/>
    </row>
    <row r="52" customFormat="false" ht="21" hidden="false" customHeight="true" outlineLevel="0" collapsed="false">
      <c r="A52" s="23" t="str">
        <f aca="false">IF(B52="","",ROW()-5)</f>
        <v/>
      </c>
      <c r="B52" s="24"/>
      <c r="C52" s="23" t="str">
        <f aca="false">IF(B52="","",CHOOSE(WEEKDAY(B52,2),"월","화","수","목","금","토","일"))</f>
        <v/>
      </c>
      <c r="D52" s="25"/>
      <c r="E52" s="25"/>
      <c r="F52" s="26"/>
      <c r="G52" s="25"/>
      <c r="H52" s="25"/>
      <c r="I52" s="25"/>
      <c r="J52" s="25"/>
      <c r="K52" s="27"/>
    </row>
    <row r="53" customFormat="false" ht="21" hidden="false" customHeight="true" outlineLevel="0" collapsed="false">
      <c r="A53" s="23" t="str">
        <f aca="false">IF(B53="","",ROW()-5)</f>
        <v/>
      </c>
      <c r="B53" s="24"/>
      <c r="C53" s="23" t="str">
        <f aca="false">IF(B53="","",CHOOSE(WEEKDAY(B53,2),"월","화","수","목","금","토","일"))</f>
        <v/>
      </c>
      <c r="D53" s="25"/>
      <c r="E53" s="25"/>
      <c r="F53" s="26"/>
      <c r="G53" s="25"/>
      <c r="H53" s="25"/>
      <c r="I53" s="25"/>
      <c r="J53" s="25"/>
      <c r="K53" s="27"/>
    </row>
    <row r="54" customFormat="false" ht="21" hidden="false" customHeight="true" outlineLevel="0" collapsed="false">
      <c r="A54" s="23" t="str">
        <f aca="false">IF(B54="","",ROW()-5)</f>
        <v/>
      </c>
      <c r="B54" s="24"/>
      <c r="C54" s="23" t="str">
        <f aca="false">IF(B54="","",CHOOSE(WEEKDAY(B54,2),"월","화","수","목","금","토","일"))</f>
        <v/>
      </c>
      <c r="D54" s="25"/>
      <c r="E54" s="25"/>
      <c r="F54" s="26"/>
      <c r="G54" s="25"/>
      <c r="H54" s="25"/>
      <c r="I54" s="25"/>
      <c r="J54" s="25"/>
      <c r="K54" s="27"/>
    </row>
    <row r="55" customFormat="false" ht="21" hidden="false" customHeight="true" outlineLevel="0" collapsed="false">
      <c r="A55" s="23" t="str">
        <f aca="false">IF(B55="","",ROW()-5)</f>
        <v/>
      </c>
      <c r="B55" s="24"/>
      <c r="C55" s="23" t="str">
        <f aca="false">IF(B55="","",CHOOSE(WEEKDAY(B55,2),"월","화","수","목","금","토","일"))</f>
        <v/>
      </c>
      <c r="D55" s="25"/>
      <c r="E55" s="25"/>
      <c r="F55" s="26"/>
      <c r="G55" s="25"/>
      <c r="H55" s="25"/>
      <c r="I55" s="25"/>
      <c r="J55" s="25"/>
      <c r="K55" s="27"/>
    </row>
    <row r="56" customFormat="false" ht="21" hidden="false" customHeight="true" outlineLevel="0" collapsed="false">
      <c r="A56" s="23" t="str">
        <f aca="false">IF(B56="","",ROW()-5)</f>
        <v/>
      </c>
      <c r="B56" s="24"/>
      <c r="C56" s="23" t="str">
        <f aca="false">IF(B56="","",CHOOSE(WEEKDAY(B56,2),"월","화","수","목","금","토","일"))</f>
        <v/>
      </c>
      <c r="D56" s="25"/>
      <c r="E56" s="25"/>
      <c r="F56" s="26"/>
      <c r="G56" s="25"/>
      <c r="H56" s="25"/>
      <c r="I56" s="25"/>
      <c r="J56" s="25"/>
      <c r="K56" s="27"/>
    </row>
    <row r="57" customFormat="false" ht="21" hidden="false" customHeight="true" outlineLevel="0" collapsed="false">
      <c r="A57" s="23" t="str">
        <f aca="false">IF(B57="","",ROW()-5)</f>
        <v/>
      </c>
      <c r="B57" s="24"/>
      <c r="C57" s="23" t="str">
        <f aca="false">IF(B57="","",CHOOSE(WEEKDAY(B57,2),"월","화","수","목","금","토","일"))</f>
        <v/>
      </c>
      <c r="D57" s="25"/>
      <c r="E57" s="25"/>
      <c r="F57" s="26"/>
      <c r="G57" s="25"/>
      <c r="H57" s="25"/>
      <c r="I57" s="25"/>
      <c r="J57" s="25"/>
      <c r="K57" s="27"/>
    </row>
    <row r="58" customFormat="false" ht="21" hidden="false" customHeight="true" outlineLevel="0" collapsed="false">
      <c r="A58" s="23" t="str">
        <f aca="false">IF(B58="","",ROW()-5)</f>
        <v/>
      </c>
      <c r="B58" s="24"/>
      <c r="C58" s="23" t="str">
        <f aca="false">IF(B58="","",CHOOSE(WEEKDAY(B58,2),"월","화","수","목","금","토","일"))</f>
        <v/>
      </c>
      <c r="D58" s="25"/>
      <c r="E58" s="25"/>
      <c r="F58" s="26"/>
      <c r="G58" s="25"/>
      <c r="H58" s="25"/>
      <c r="I58" s="25"/>
      <c r="J58" s="25"/>
      <c r="K58" s="27"/>
    </row>
    <row r="59" customFormat="false" ht="21" hidden="false" customHeight="true" outlineLevel="0" collapsed="false">
      <c r="A59" s="23" t="str">
        <f aca="false">IF(B59="","",ROW()-5)</f>
        <v/>
      </c>
      <c r="B59" s="24"/>
      <c r="C59" s="23" t="str">
        <f aca="false">IF(B59="","",CHOOSE(WEEKDAY(B59,2),"월","화","수","목","금","토","일"))</f>
        <v/>
      </c>
      <c r="D59" s="25"/>
      <c r="E59" s="25"/>
      <c r="F59" s="26"/>
      <c r="G59" s="25"/>
      <c r="H59" s="25"/>
      <c r="I59" s="25"/>
      <c r="J59" s="25"/>
      <c r="K59" s="27"/>
    </row>
    <row r="60" customFormat="false" ht="21" hidden="false" customHeight="true" outlineLevel="0" collapsed="false">
      <c r="A60" s="23" t="str">
        <f aca="false">IF(B60="","",ROW()-5)</f>
        <v/>
      </c>
      <c r="B60" s="24"/>
      <c r="C60" s="23" t="str">
        <f aca="false">IF(B60="","",CHOOSE(WEEKDAY(B60,2),"월","화","수","목","금","토","일"))</f>
        <v/>
      </c>
      <c r="D60" s="25"/>
      <c r="E60" s="25"/>
      <c r="F60" s="26"/>
      <c r="G60" s="25"/>
      <c r="H60" s="25"/>
      <c r="I60" s="25"/>
      <c r="J60" s="25"/>
      <c r="K60" s="27"/>
    </row>
    <row r="61" customFormat="false" ht="21" hidden="false" customHeight="true" outlineLevel="0" collapsed="false">
      <c r="A61" s="23" t="str">
        <f aca="false">IF(B61="","",ROW()-5)</f>
        <v/>
      </c>
      <c r="B61" s="24"/>
      <c r="C61" s="23" t="str">
        <f aca="false">IF(B61="","",CHOOSE(WEEKDAY(B61,2),"월","화","수","목","금","토","일"))</f>
        <v/>
      </c>
      <c r="D61" s="25"/>
      <c r="E61" s="25"/>
      <c r="F61" s="26"/>
      <c r="G61" s="25"/>
      <c r="H61" s="25"/>
      <c r="I61" s="25"/>
      <c r="J61" s="25"/>
      <c r="K61" s="27"/>
    </row>
    <row r="62" customFormat="false" ht="21" hidden="false" customHeight="true" outlineLevel="0" collapsed="false">
      <c r="A62" s="23" t="str">
        <f aca="false">IF(B62="","",ROW()-5)</f>
        <v/>
      </c>
      <c r="B62" s="24"/>
      <c r="C62" s="23" t="str">
        <f aca="false">IF(B62="","",CHOOSE(WEEKDAY(B62,2),"월","화","수","목","금","토","일"))</f>
        <v/>
      </c>
      <c r="D62" s="25"/>
      <c r="E62" s="25"/>
      <c r="F62" s="26"/>
      <c r="G62" s="25"/>
      <c r="H62" s="25"/>
      <c r="I62" s="25"/>
      <c r="J62" s="25"/>
      <c r="K62" s="27"/>
    </row>
    <row r="63" customFormat="false" ht="21" hidden="false" customHeight="true" outlineLevel="0" collapsed="false">
      <c r="A63" s="23" t="str">
        <f aca="false">IF(B63="","",ROW()-5)</f>
        <v/>
      </c>
      <c r="B63" s="24"/>
      <c r="C63" s="23" t="str">
        <f aca="false">IF(B63="","",CHOOSE(WEEKDAY(B63,2),"월","화","수","목","금","토","일"))</f>
        <v/>
      </c>
      <c r="D63" s="25"/>
      <c r="E63" s="25"/>
      <c r="F63" s="26"/>
      <c r="G63" s="25"/>
      <c r="H63" s="25"/>
      <c r="I63" s="25"/>
      <c r="J63" s="25"/>
      <c r="K63" s="27"/>
    </row>
    <row r="64" customFormat="false" ht="21" hidden="false" customHeight="true" outlineLevel="0" collapsed="false">
      <c r="A64" s="23" t="str">
        <f aca="false">IF(B64="","",ROW()-5)</f>
        <v/>
      </c>
      <c r="B64" s="24"/>
      <c r="C64" s="23" t="str">
        <f aca="false">IF(B64="","",CHOOSE(WEEKDAY(B64,2),"월","화","수","목","금","토","일"))</f>
        <v/>
      </c>
      <c r="D64" s="25"/>
      <c r="E64" s="25"/>
      <c r="F64" s="26"/>
      <c r="G64" s="25"/>
      <c r="H64" s="25"/>
      <c r="I64" s="25"/>
      <c r="J64" s="25"/>
      <c r="K64" s="27"/>
    </row>
    <row r="65" customFormat="false" ht="21" hidden="false" customHeight="true" outlineLevel="0" collapsed="false">
      <c r="A65" s="23" t="str">
        <f aca="false">IF(B65="","",ROW()-5)</f>
        <v/>
      </c>
      <c r="B65" s="24"/>
      <c r="C65" s="23" t="str">
        <f aca="false">IF(B65="","",CHOOSE(WEEKDAY(B65,2),"월","화","수","목","금","토","일"))</f>
        <v/>
      </c>
      <c r="D65" s="25"/>
      <c r="E65" s="25"/>
      <c r="F65" s="26"/>
      <c r="G65" s="25"/>
      <c r="H65" s="25"/>
      <c r="I65" s="25"/>
      <c r="J65" s="25"/>
      <c r="K65" s="27"/>
    </row>
    <row r="66" customFormat="false" ht="21" hidden="false" customHeight="true" outlineLevel="0" collapsed="false">
      <c r="A66" s="23" t="str">
        <f aca="false">IF(B66="","",ROW()-5)</f>
        <v/>
      </c>
      <c r="B66" s="24"/>
      <c r="C66" s="23" t="str">
        <f aca="false">IF(B66="","",CHOOSE(WEEKDAY(B66,2),"월","화","수","목","금","토","일"))</f>
        <v/>
      </c>
      <c r="D66" s="25"/>
      <c r="E66" s="25"/>
      <c r="F66" s="26"/>
      <c r="G66" s="25"/>
      <c r="H66" s="25"/>
      <c r="I66" s="25"/>
      <c r="J66" s="25"/>
      <c r="K66" s="27"/>
    </row>
    <row r="67" customFormat="false" ht="21" hidden="false" customHeight="true" outlineLevel="0" collapsed="false">
      <c r="A67" s="23" t="str">
        <f aca="false">IF(B67="","",ROW()-5)</f>
        <v/>
      </c>
      <c r="B67" s="24"/>
      <c r="C67" s="23" t="str">
        <f aca="false">IF(B67="","",CHOOSE(WEEKDAY(B67,2),"월","화","수","목","금","토","일"))</f>
        <v/>
      </c>
      <c r="D67" s="25"/>
      <c r="E67" s="25"/>
      <c r="F67" s="26"/>
      <c r="G67" s="25"/>
      <c r="H67" s="25"/>
      <c r="I67" s="25"/>
      <c r="J67" s="25"/>
      <c r="K67" s="27"/>
    </row>
    <row r="68" customFormat="false" ht="21" hidden="false" customHeight="true" outlineLevel="0" collapsed="false">
      <c r="A68" s="23" t="str">
        <f aca="false">IF(B68="","",ROW()-5)</f>
        <v/>
      </c>
      <c r="B68" s="24"/>
      <c r="C68" s="23" t="str">
        <f aca="false">IF(B68="","",CHOOSE(WEEKDAY(B68,2),"월","화","수","목","금","토","일"))</f>
        <v/>
      </c>
      <c r="D68" s="25"/>
      <c r="E68" s="25"/>
      <c r="F68" s="26"/>
      <c r="G68" s="25"/>
      <c r="H68" s="25"/>
      <c r="I68" s="25"/>
      <c r="J68" s="25"/>
      <c r="K68" s="27"/>
    </row>
    <row r="69" customFormat="false" ht="21" hidden="false" customHeight="true" outlineLevel="0" collapsed="false">
      <c r="A69" s="23" t="str">
        <f aca="false">IF(B69="","",ROW()-5)</f>
        <v/>
      </c>
      <c r="B69" s="24"/>
      <c r="C69" s="23" t="str">
        <f aca="false">IF(B69="","",CHOOSE(WEEKDAY(B69,2),"월","화","수","목","금","토","일"))</f>
        <v/>
      </c>
      <c r="D69" s="25"/>
      <c r="E69" s="25"/>
      <c r="F69" s="26"/>
      <c r="G69" s="25"/>
      <c r="H69" s="25"/>
      <c r="I69" s="25"/>
      <c r="J69" s="25"/>
      <c r="K69" s="27"/>
    </row>
    <row r="70" customFormat="false" ht="21" hidden="false" customHeight="true" outlineLevel="0" collapsed="false">
      <c r="A70" s="23" t="str">
        <f aca="false">IF(B70="","",ROW()-5)</f>
        <v/>
      </c>
      <c r="B70" s="24"/>
      <c r="C70" s="23" t="str">
        <f aca="false">IF(B70="","",CHOOSE(WEEKDAY(B70,2),"월","화","수","목","금","토","일"))</f>
        <v/>
      </c>
      <c r="D70" s="25"/>
      <c r="E70" s="25"/>
      <c r="F70" s="26"/>
      <c r="G70" s="25"/>
      <c r="H70" s="25"/>
      <c r="I70" s="25"/>
      <c r="J70" s="25"/>
      <c r="K70" s="27"/>
    </row>
    <row r="71" customFormat="false" ht="21" hidden="false" customHeight="true" outlineLevel="0" collapsed="false">
      <c r="A71" s="23" t="str">
        <f aca="false">IF(B71="","",ROW()-5)</f>
        <v/>
      </c>
      <c r="B71" s="24"/>
      <c r="C71" s="23" t="str">
        <f aca="false">IF(B71="","",CHOOSE(WEEKDAY(B71,2),"월","화","수","목","금","토","일"))</f>
        <v/>
      </c>
      <c r="D71" s="25"/>
      <c r="E71" s="25"/>
      <c r="F71" s="26"/>
      <c r="G71" s="25"/>
      <c r="H71" s="25"/>
      <c r="I71" s="25"/>
      <c r="J71" s="25"/>
      <c r="K71" s="27"/>
    </row>
    <row r="72" customFormat="false" ht="21" hidden="false" customHeight="true" outlineLevel="0" collapsed="false">
      <c r="A72" s="23" t="str">
        <f aca="false">IF(B72="","",ROW()-5)</f>
        <v/>
      </c>
      <c r="B72" s="24"/>
      <c r="C72" s="23" t="str">
        <f aca="false">IF(B72="","",CHOOSE(WEEKDAY(B72,2),"월","화","수","목","금","토","일"))</f>
        <v/>
      </c>
      <c r="D72" s="25"/>
      <c r="E72" s="25"/>
      <c r="F72" s="26"/>
      <c r="G72" s="25"/>
      <c r="H72" s="25"/>
      <c r="I72" s="25"/>
      <c r="J72" s="25"/>
      <c r="K72" s="27"/>
    </row>
    <row r="73" customFormat="false" ht="21" hidden="false" customHeight="true" outlineLevel="0" collapsed="false">
      <c r="A73" s="23" t="str">
        <f aca="false">IF(B73="","",ROW()-5)</f>
        <v/>
      </c>
      <c r="B73" s="24"/>
      <c r="C73" s="23" t="str">
        <f aca="false">IF(B73="","",CHOOSE(WEEKDAY(B73,2),"월","화","수","목","금","토","일"))</f>
        <v/>
      </c>
      <c r="D73" s="25"/>
      <c r="E73" s="25"/>
      <c r="F73" s="26"/>
      <c r="G73" s="25"/>
      <c r="H73" s="25"/>
      <c r="I73" s="25"/>
      <c r="J73" s="25"/>
      <c r="K73" s="27"/>
    </row>
    <row r="74" customFormat="false" ht="21" hidden="false" customHeight="true" outlineLevel="0" collapsed="false">
      <c r="A74" s="23" t="str">
        <f aca="false">IF(B74="","",ROW()-5)</f>
        <v/>
      </c>
      <c r="B74" s="24"/>
      <c r="C74" s="23" t="str">
        <f aca="false">IF(B74="","",CHOOSE(WEEKDAY(B74,2),"월","화","수","목","금","토","일"))</f>
        <v/>
      </c>
      <c r="D74" s="25"/>
      <c r="E74" s="25"/>
      <c r="F74" s="26"/>
      <c r="G74" s="25"/>
      <c r="H74" s="25"/>
      <c r="I74" s="25"/>
      <c r="J74" s="25"/>
      <c r="K74" s="27"/>
    </row>
    <row r="75" customFormat="false" ht="21" hidden="false" customHeight="true" outlineLevel="0" collapsed="false">
      <c r="A75" s="23" t="str">
        <f aca="false">IF(B75="","",ROW()-5)</f>
        <v/>
      </c>
      <c r="B75" s="24"/>
      <c r="C75" s="23" t="str">
        <f aca="false">IF(B75="","",CHOOSE(WEEKDAY(B75,2),"월","화","수","목","금","토","일"))</f>
        <v/>
      </c>
      <c r="D75" s="25"/>
      <c r="E75" s="25"/>
      <c r="F75" s="26"/>
      <c r="G75" s="25"/>
      <c r="H75" s="25"/>
      <c r="I75" s="25"/>
      <c r="J75" s="25"/>
      <c r="K75" s="27"/>
    </row>
    <row r="76" customFormat="false" ht="21" hidden="false" customHeight="true" outlineLevel="0" collapsed="false">
      <c r="A76" s="23" t="str">
        <f aca="false">IF(B76="","",ROW()-5)</f>
        <v/>
      </c>
      <c r="B76" s="24"/>
      <c r="C76" s="23" t="str">
        <f aca="false">IF(B76="","",CHOOSE(WEEKDAY(B76,2),"월","화","수","목","금","토","일"))</f>
        <v/>
      </c>
      <c r="D76" s="25"/>
      <c r="E76" s="25"/>
      <c r="F76" s="26"/>
      <c r="G76" s="25"/>
      <c r="H76" s="25"/>
      <c r="I76" s="25"/>
      <c r="J76" s="25"/>
      <c r="K76" s="27"/>
    </row>
    <row r="77" customFormat="false" ht="21" hidden="false" customHeight="true" outlineLevel="0" collapsed="false">
      <c r="A77" s="23" t="str">
        <f aca="false">IF(B77="","",ROW()-5)</f>
        <v/>
      </c>
      <c r="B77" s="24"/>
      <c r="C77" s="23" t="str">
        <f aca="false">IF(B77="","",CHOOSE(WEEKDAY(B77,2),"월","화","수","목","금","토","일"))</f>
        <v/>
      </c>
      <c r="D77" s="25"/>
      <c r="E77" s="25"/>
      <c r="F77" s="26"/>
      <c r="G77" s="25"/>
      <c r="H77" s="25"/>
      <c r="I77" s="25"/>
      <c r="J77" s="25"/>
      <c r="K77" s="27"/>
    </row>
    <row r="78" customFormat="false" ht="21" hidden="false" customHeight="true" outlineLevel="0" collapsed="false">
      <c r="A78" s="23" t="str">
        <f aca="false">IF(B78="","",ROW()-5)</f>
        <v/>
      </c>
      <c r="B78" s="24"/>
      <c r="C78" s="23" t="str">
        <f aca="false">IF(B78="","",CHOOSE(WEEKDAY(B78,2),"월","화","수","목","금","토","일"))</f>
        <v/>
      </c>
      <c r="D78" s="25"/>
      <c r="E78" s="25"/>
      <c r="F78" s="26"/>
      <c r="G78" s="25"/>
      <c r="H78" s="25"/>
      <c r="I78" s="25"/>
      <c r="J78" s="25"/>
      <c r="K78" s="27"/>
    </row>
    <row r="79" customFormat="false" ht="21" hidden="false" customHeight="true" outlineLevel="0" collapsed="false">
      <c r="A79" s="23" t="str">
        <f aca="false">IF(B79="","",ROW()-5)</f>
        <v/>
      </c>
      <c r="B79" s="24"/>
      <c r="C79" s="23" t="str">
        <f aca="false">IF(B79="","",CHOOSE(WEEKDAY(B79,2),"월","화","수","목","금","토","일"))</f>
        <v/>
      </c>
      <c r="D79" s="25"/>
      <c r="E79" s="25"/>
      <c r="F79" s="26"/>
      <c r="G79" s="25"/>
      <c r="H79" s="25"/>
      <c r="I79" s="25"/>
      <c r="J79" s="25"/>
      <c r="K79" s="27"/>
    </row>
    <row r="80" customFormat="false" ht="21" hidden="false" customHeight="true" outlineLevel="0" collapsed="false">
      <c r="A80" s="23" t="str">
        <f aca="false">IF(B80="","",ROW()-5)</f>
        <v/>
      </c>
      <c r="B80" s="24"/>
      <c r="C80" s="23" t="str">
        <f aca="false">IF(B80="","",CHOOSE(WEEKDAY(B80,2),"월","화","수","목","금","토","일"))</f>
        <v/>
      </c>
      <c r="D80" s="25"/>
      <c r="E80" s="25"/>
      <c r="F80" s="26"/>
      <c r="G80" s="25"/>
      <c r="H80" s="25"/>
      <c r="I80" s="25"/>
      <c r="J80" s="25"/>
      <c r="K80" s="27"/>
    </row>
    <row r="81" customFormat="false" ht="21" hidden="false" customHeight="true" outlineLevel="0" collapsed="false">
      <c r="A81" s="23" t="str">
        <f aca="false">IF(B81="","",ROW()-5)</f>
        <v/>
      </c>
      <c r="B81" s="24"/>
      <c r="C81" s="23" t="str">
        <f aca="false">IF(B81="","",CHOOSE(WEEKDAY(B81,2),"월","화","수","목","금","토","일"))</f>
        <v/>
      </c>
      <c r="D81" s="25"/>
      <c r="E81" s="25"/>
      <c r="F81" s="26"/>
      <c r="G81" s="25"/>
      <c r="H81" s="25"/>
      <c r="I81" s="25"/>
      <c r="J81" s="25"/>
      <c r="K81" s="27"/>
    </row>
    <row r="82" customFormat="false" ht="21" hidden="false" customHeight="true" outlineLevel="0" collapsed="false">
      <c r="A82" s="23" t="str">
        <f aca="false">IF(B82="","",ROW()-5)</f>
        <v/>
      </c>
      <c r="B82" s="24"/>
      <c r="C82" s="23" t="str">
        <f aca="false">IF(B82="","",CHOOSE(WEEKDAY(B82,2),"월","화","수","목","금","토","일"))</f>
        <v/>
      </c>
      <c r="D82" s="25"/>
      <c r="E82" s="25"/>
      <c r="F82" s="26"/>
      <c r="G82" s="25"/>
      <c r="H82" s="25"/>
      <c r="I82" s="25"/>
      <c r="J82" s="25"/>
      <c r="K82" s="27"/>
    </row>
    <row r="83" customFormat="false" ht="21" hidden="false" customHeight="true" outlineLevel="0" collapsed="false">
      <c r="A83" s="23" t="str">
        <f aca="false">IF(B83="","",ROW()-5)</f>
        <v/>
      </c>
      <c r="B83" s="24"/>
      <c r="C83" s="23" t="str">
        <f aca="false">IF(B83="","",CHOOSE(WEEKDAY(B83,2),"월","화","수","목","금","토","일"))</f>
        <v/>
      </c>
      <c r="D83" s="25"/>
      <c r="E83" s="25"/>
      <c r="F83" s="26"/>
      <c r="G83" s="25"/>
      <c r="H83" s="25"/>
      <c r="I83" s="25"/>
      <c r="J83" s="25"/>
      <c r="K83" s="27"/>
    </row>
    <row r="84" customFormat="false" ht="21" hidden="false" customHeight="true" outlineLevel="0" collapsed="false">
      <c r="A84" s="23" t="str">
        <f aca="false">IF(B84="","",ROW()-5)</f>
        <v/>
      </c>
      <c r="B84" s="24"/>
      <c r="C84" s="23" t="str">
        <f aca="false">IF(B84="","",CHOOSE(WEEKDAY(B84,2),"월","화","수","목","금","토","일"))</f>
        <v/>
      </c>
      <c r="D84" s="25"/>
      <c r="E84" s="25"/>
      <c r="F84" s="26"/>
      <c r="G84" s="25"/>
      <c r="H84" s="25"/>
      <c r="I84" s="25"/>
      <c r="J84" s="25"/>
      <c r="K84" s="27"/>
    </row>
    <row r="85" customFormat="false" ht="21" hidden="false" customHeight="true" outlineLevel="0" collapsed="false">
      <c r="A85" s="23" t="str">
        <f aca="false">IF(B85="","",ROW()-5)</f>
        <v/>
      </c>
      <c r="B85" s="24"/>
      <c r="C85" s="23" t="str">
        <f aca="false">IF(B85="","",CHOOSE(WEEKDAY(B85,2),"월","화","수","목","금","토","일"))</f>
        <v/>
      </c>
      <c r="D85" s="25"/>
      <c r="E85" s="25"/>
      <c r="F85" s="26"/>
      <c r="G85" s="25"/>
      <c r="H85" s="25"/>
      <c r="I85" s="25"/>
      <c r="J85" s="25"/>
      <c r="K85" s="27"/>
    </row>
    <row r="86" customFormat="false" ht="21" hidden="false" customHeight="true" outlineLevel="0" collapsed="false">
      <c r="A86" s="23" t="str">
        <f aca="false">IF(B86="","",ROW()-5)</f>
        <v/>
      </c>
      <c r="B86" s="24"/>
      <c r="C86" s="23" t="str">
        <f aca="false">IF(B86="","",CHOOSE(WEEKDAY(B86,2),"월","화","수","목","금","토","일"))</f>
        <v/>
      </c>
      <c r="D86" s="25"/>
      <c r="E86" s="25"/>
      <c r="F86" s="26"/>
      <c r="G86" s="25"/>
      <c r="H86" s="25"/>
      <c r="I86" s="25"/>
      <c r="J86" s="25"/>
      <c r="K86" s="27"/>
    </row>
    <row r="87" customFormat="false" ht="21" hidden="false" customHeight="true" outlineLevel="0" collapsed="false">
      <c r="A87" s="23" t="str">
        <f aca="false">IF(B87="","",ROW()-5)</f>
        <v/>
      </c>
      <c r="B87" s="24"/>
      <c r="C87" s="23" t="str">
        <f aca="false">IF(B87="","",CHOOSE(WEEKDAY(B87,2),"월","화","수","목","금","토","일"))</f>
        <v/>
      </c>
      <c r="D87" s="25"/>
      <c r="E87" s="25"/>
      <c r="F87" s="26"/>
      <c r="G87" s="25"/>
      <c r="H87" s="25"/>
      <c r="I87" s="25"/>
      <c r="J87" s="25"/>
      <c r="K87" s="27"/>
    </row>
    <row r="88" customFormat="false" ht="21" hidden="false" customHeight="true" outlineLevel="0" collapsed="false">
      <c r="A88" s="23" t="str">
        <f aca="false">IF(B88="","",ROW()-5)</f>
        <v/>
      </c>
      <c r="B88" s="24"/>
      <c r="C88" s="23" t="str">
        <f aca="false">IF(B88="","",CHOOSE(WEEKDAY(B88,2),"월","화","수","목","금","토","일"))</f>
        <v/>
      </c>
      <c r="D88" s="25"/>
      <c r="E88" s="25"/>
      <c r="F88" s="26"/>
      <c r="G88" s="25"/>
      <c r="H88" s="25"/>
      <c r="I88" s="25"/>
      <c r="J88" s="25"/>
      <c r="K88" s="27"/>
    </row>
    <row r="89" customFormat="false" ht="21" hidden="false" customHeight="true" outlineLevel="0" collapsed="false">
      <c r="A89" s="23" t="str">
        <f aca="false">IF(B89="","",ROW()-5)</f>
        <v/>
      </c>
      <c r="B89" s="24"/>
      <c r="C89" s="23" t="str">
        <f aca="false">IF(B89="","",CHOOSE(WEEKDAY(B89,2),"월","화","수","목","금","토","일"))</f>
        <v/>
      </c>
      <c r="D89" s="25"/>
      <c r="E89" s="25"/>
      <c r="F89" s="26"/>
      <c r="G89" s="25"/>
      <c r="H89" s="25"/>
      <c r="I89" s="25"/>
      <c r="J89" s="25"/>
      <c r="K89" s="27"/>
    </row>
    <row r="90" customFormat="false" ht="21" hidden="false" customHeight="true" outlineLevel="0" collapsed="false">
      <c r="A90" s="23" t="str">
        <f aca="false">IF(B90="","",ROW()-5)</f>
        <v/>
      </c>
      <c r="B90" s="24"/>
      <c r="C90" s="23" t="str">
        <f aca="false">IF(B90="","",CHOOSE(WEEKDAY(B90,2),"월","화","수","목","금","토","일"))</f>
        <v/>
      </c>
      <c r="D90" s="25"/>
      <c r="E90" s="25"/>
      <c r="F90" s="26"/>
      <c r="G90" s="25"/>
      <c r="H90" s="25"/>
      <c r="I90" s="25"/>
      <c r="J90" s="25"/>
      <c r="K90" s="27"/>
    </row>
    <row r="91" customFormat="false" ht="21" hidden="false" customHeight="true" outlineLevel="0" collapsed="false">
      <c r="A91" s="23" t="str">
        <f aca="false">IF(B91="","",ROW()-5)</f>
        <v/>
      </c>
      <c r="B91" s="24"/>
      <c r="C91" s="23" t="str">
        <f aca="false">IF(B91="","",CHOOSE(WEEKDAY(B91,2),"월","화","수","목","금","토","일"))</f>
        <v/>
      </c>
      <c r="D91" s="25"/>
      <c r="E91" s="25"/>
      <c r="F91" s="26"/>
      <c r="G91" s="25"/>
      <c r="H91" s="25"/>
      <c r="I91" s="25"/>
      <c r="J91" s="25"/>
      <c r="K91" s="27"/>
    </row>
    <row r="92" customFormat="false" ht="21" hidden="false" customHeight="true" outlineLevel="0" collapsed="false">
      <c r="A92" s="23" t="str">
        <f aca="false">IF(B92="","",ROW()-5)</f>
        <v/>
      </c>
      <c r="B92" s="24"/>
      <c r="C92" s="23" t="str">
        <f aca="false">IF(B92="","",CHOOSE(WEEKDAY(B92,2),"월","화","수","목","금","토","일"))</f>
        <v/>
      </c>
      <c r="D92" s="25"/>
      <c r="E92" s="25"/>
      <c r="F92" s="26"/>
      <c r="G92" s="25"/>
      <c r="H92" s="25"/>
      <c r="I92" s="25"/>
      <c r="J92" s="25"/>
      <c r="K92" s="27"/>
    </row>
    <row r="93" customFormat="false" ht="21" hidden="false" customHeight="true" outlineLevel="0" collapsed="false">
      <c r="A93" s="23" t="str">
        <f aca="false">IF(B93="","",ROW()-5)</f>
        <v/>
      </c>
      <c r="B93" s="24"/>
      <c r="C93" s="23" t="str">
        <f aca="false">IF(B93="","",CHOOSE(WEEKDAY(B93,2),"월","화","수","목","금","토","일"))</f>
        <v/>
      </c>
      <c r="D93" s="25"/>
      <c r="E93" s="25"/>
      <c r="F93" s="26"/>
      <c r="G93" s="25"/>
      <c r="H93" s="25"/>
      <c r="I93" s="25"/>
      <c r="J93" s="25"/>
      <c r="K93" s="27"/>
    </row>
    <row r="94" customFormat="false" ht="21" hidden="false" customHeight="true" outlineLevel="0" collapsed="false">
      <c r="A94" s="23" t="str">
        <f aca="false">IF(B94="","",ROW()-5)</f>
        <v/>
      </c>
      <c r="B94" s="24"/>
      <c r="C94" s="23" t="str">
        <f aca="false">IF(B94="","",CHOOSE(WEEKDAY(B94,2),"월","화","수","목","금","토","일"))</f>
        <v/>
      </c>
      <c r="D94" s="25"/>
      <c r="E94" s="25"/>
      <c r="F94" s="26"/>
      <c r="G94" s="25"/>
      <c r="H94" s="25"/>
      <c r="I94" s="25"/>
      <c r="J94" s="25"/>
      <c r="K94" s="27"/>
    </row>
    <row r="95" customFormat="false" ht="21" hidden="false" customHeight="true" outlineLevel="0" collapsed="false">
      <c r="A95" s="23" t="str">
        <f aca="false">IF(B95="","",ROW()-5)</f>
        <v/>
      </c>
      <c r="B95" s="24"/>
      <c r="C95" s="23" t="str">
        <f aca="false">IF(B95="","",CHOOSE(WEEKDAY(B95,2),"월","화","수","목","금","토","일"))</f>
        <v/>
      </c>
      <c r="D95" s="25"/>
      <c r="E95" s="25"/>
      <c r="F95" s="26"/>
      <c r="G95" s="25"/>
      <c r="H95" s="25"/>
      <c r="I95" s="25"/>
      <c r="J95" s="25"/>
      <c r="K95" s="27"/>
    </row>
    <row r="96" customFormat="false" ht="21" hidden="false" customHeight="true" outlineLevel="0" collapsed="false">
      <c r="A96" s="23" t="str">
        <f aca="false">IF(B96="","",ROW()-5)</f>
        <v/>
      </c>
      <c r="B96" s="24"/>
      <c r="C96" s="23" t="str">
        <f aca="false">IF(B96="","",CHOOSE(WEEKDAY(B96,2),"월","화","수","목","금","토","일"))</f>
        <v/>
      </c>
      <c r="D96" s="25"/>
      <c r="E96" s="25"/>
      <c r="F96" s="26"/>
      <c r="G96" s="25"/>
      <c r="H96" s="25"/>
      <c r="I96" s="25"/>
      <c r="J96" s="25"/>
      <c r="K96" s="27"/>
    </row>
    <row r="97" customFormat="false" ht="21" hidden="false" customHeight="true" outlineLevel="0" collapsed="false">
      <c r="A97" s="23" t="str">
        <f aca="false">IF(B97="","",ROW()-5)</f>
        <v/>
      </c>
      <c r="B97" s="24"/>
      <c r="C97" s="23" t="str">
        <f aca="false">IF(B97="","",CHOOSE(WEEKDAY(B97,2),"월","화","수","목","금","토","일"))</f>
        <v/>
      </c>
      <c r="D97" s="25"/>
      <c r="E97" s="25"/>
      <c r="F97" s="26"/>
      <c r="G97" s="25"/>
      <c r="H97" s="25"/>
      <c r="I97" s="25"/>
      <c r="J97" s="25"/>
      <c r="K97" s="27"/>
    </row>
    <row r="98" customFormat="false" ht="21" hidden="false" customHeight="true" outlineLevel="0" collapsed="false">
      <c r="A98" s="23" t="str">
        <f aca="false">IF(B98="","",ROW()-5)</f>
        <v/>
      </c>
      <c r="B98" s="24"/>
      <c r="C98" s="23" t="str">
        <f aca="false">IF(B98="","",CHOOSE(WEEKDAY(B98,2),"월","화","수","목","금","토","일"))</f>
        <v/>
      </c>
      <c r="D98" s="25"/>
      <c r="E98" s="25"/>
      <c r="F98" s="26"/>
      <c r="G98" s="25"/>
      <c r="H98" s="25"/>
      <c r="I98" s="25"/>
      <c r="J98" s="25"/>
      <c r="K98" s="27"/>
    </row>
    <row r="99" customFormat="false" ht="21" hidden="false" customHeight="true" outlineLevel="0" collapsed="false">
      <c r="A99" s="23" t="str">
        <f aca="false">IF(B99="","",ROW()-5)</f>
        <v/>
      </c>
      <c r="B99" s="24"/>
      <c r="C99" s="23" t="str">
        <f aca="false">IF(B99="","",CHOOSE(WEEKDAY(B99,2),"월","화","수","목","금","토","일"))</f>
        <v/>
      </c>
      <c r="D99" s="25"/>
      <c r="E99" s="25"/>
      <c r="F99" s="26"/>
      <c r="G99" s="25"/>
      <c r="H99" s="25"/>
      <c r="I99" s="25"/>
      <c r="J99" s="25"/>
      <c r="K99" s="27"/>
    </row>
    <row r="100" customFormat="false" ht="21" hidden="false" customHeight="true" outlineLevel="0" collapsed="false">
      <c r="A100" s="23" t="str">
        <f aca="false">IF(B100="","",ROW()-5)</f>
        <v/>
      </c>
      <c r="B100" s="24"/>
      <c r="C100" s="23" t="str">
        <f aca="false">IF(B100="","",CHOOSE(WEEKDAY(B100,2),"월","화","수","목","금","토","일"))</f>
        <v/>
      </c>
      <c r="D100" s="25"/>
      <c r="E100" s="25"/>
      <c r="F100" s="26"/>
      <c r="G100" s="25"/>
      <c r="H100" s="25"/>
      <c r="I100" s="25"/>
      <c r="J100" s="25"/>
      <c r="K100" s="27"/>
    </row>
    <row r="101" customFormat="false" ht="21" hidden="false" customHeight="true" outlineLevel="0" collapsed="false">
      <c r="A101" s="23" t="str">
        <f aca="false">IF(B101="","",ROW()-5)</f>
        <v/>
      </c>
      <c r="B101" s="24"/>
      <c r="C101" s="23" t="str">
        <f aca="false">IF(B101="","",CHOOSE(WEEKDAY(B101,2),"월","화","수","목","금","토","일"))</f>
        <v/>
      </c>
      <c r="D101" s="25"/>
      <c r="E101" s="25"/>
      <c r="F101" s="26"/>
      <c r="G101" s="25"/>
      <c r="H101" s="25"/>
      <c r="I101" s="25"/>
      <c r="J101" s="25"/>
      <c r="K101" s="27"/>
    </row>
    <row r="102" customFormat="false" ht="21" hidden="false" customHeight="true" outlineLevel="0" collapsed="false">
      <c r="A102" s="23" t="str">
        <f aca="false">IF(B102="","",ROW()-5)</f>
        <v/>
      </c>
      <c r="B102" s="24"/>
      <c r="C102" s="23" t="str">
        <f aca="false">IF(B102="","",CHOOSE(WEEKDAY(B102,2),"월","화","수","목","금","토","일"))</f>
        <v/>
      </c>
      <c r="D102" s="25"/>
      <c r="E102" s="25"/>
      <c r="F102" s="26"/>
      <c r="G102" s="25"/>
      <c r="H102" s="25"/>
      <c r="I102" s="25"/>
      <c r="J102" s="25"/>
      <c r="K102" s="27"/>
    </row>
    <row r="103" customFormat="false" ht="21" hidden="false" customHeight="true" outlineLevel="0" collapsed="false">
      <c r="A103" s="23" t="str">
        <f aca="false">IF(B103="","",ROW()-5)</f>
        <v/>
      </c>
      <c r="B103" s="24"/>
      <c r="C103" s="23" t="str">
        <f aca="false">IF(B103="","",CHOOSE(WEEKDAY(B103,2),"월","화","수","목","금","토","일"))</f>
        <v/>
      </c>
      <c r="D103" s="25"/>
      <c r="E103" s="25"/>
      <c r="F103" s="26"/>
      <c r="G103" s="25"/>
      <c r="H103" s="25"/>
      <c r="I103" s="25"/>
      <c r="J103" s="25"/>
      <c r="K103" s="27"/>
    </row>
    <row r="104" customFormat="false" ht="21" hidden="false" customHeight="true" outlineLevel="0" collapsed="false">
      <c r="A104" s="23" t="str">
        <f aca="false">IF(B104="","",ROW()-5)</f>
        <v/>
      </c>
      <c r="B104" s="24"/>
      <c r="C104" s="23" t="str">
        <f aca="false">IF(B104="","",CHOOSE(WEEKDAY(B104,2),"월","화","수","목","금","토","일"))</f>
        <v/>
      </c>
      <c r="D104" s="25"/>
      <c r="E104" s="25"/>
      <c r="F104" s="26"/>
      <c r="G104" s="25"/>
      <c r="H104" s="25"/>
      <c r="I104" s="25"/>
      <c r="J104" s="25"/>
      <c r="K104" s="27"/>
    </row>
    <row r="105" customFormat="false" ht="21" hidden="false" customHeight="true" outlineLevel="0" collapsed="false">
      <c r="A105" s="23" t="str">
        <f aca="false">IF(B105="","",ROW()-5)</f>
        <v/>
      </c>
      <c r="B105" s="24"/>
      <c r="C105" s="23" t="str">
        <f aca="false">IF(B105="","",CHOOSE(WEEKDAY(B105,2),"월","화","수","목","금","토","일"))</f>
        <v/>
      </c>
      <c r="D105" s="25"/>
      <c r="E105" s="25"/>
      <c r="F105" s="26"/>
      <c r="G105" s="25"/>
      <c r="H105" s="25"/>
      <c r="I105" s="25"/>
      <c r="J105" s="25"/>
      <c r="K105" s="27"/>
    </row>
    <row r="106" customFormat="false" ht="21" hidden="false" customHeight="true" outlineLevel="0" collapsed="false">
      <c r="A106" s="23" t="str">
        <f aca="false">IF(B106="","",ROW()-5)</f>
        <v/>
      </c>
      <c r="B106" s="24"/>
      <c r="C106" s="23" t="str">
        <f aca="false">IF(B106="","",CHOOSE(WEEKDAY(B106,2),"월","화","수","목","금","토","일"))</f>
        <v/>
      </c>
      <c r="D106" s="25"/>
      <c r="E106" s="25"/>
      <c r="F106" s="26"/>
      <c r="G106" s="25"/>
      <c r="H106" s="25"/>
      <c r="I106" s="25"/>
      <c r="J106" s="25"/>
      <c r="K106" s="27"/>
    </row>
    <row r="107" customFormat="false" ht="21" hidden="false" customHeight="true" outlineLevel="0" collapsed="false">
      <c r="A107" s="23" t="str">
        <f aca="false">IF(B107="","",ROW()-5)</f>
        <v/>
      </c>
      <c r="B107" s="24"/>
      <c r="C107" s="23" t="str">
        <f aca="false">IF(B107="","",CHOOSE(WEEKDAY(B107,2),"월","화","수","목","금","토","일"))</f>
        <v/>
      </c>
      <c r="D107" s="25"/>
      <c r="E107" s="25"/>
      <c r="F107" s="26"/>
      <c r="G107" s="25"/>
      <c r="H107" s="25"/>
      <c r="I107" s="25"/>
      <c r="J107" s="25"/>
      <c r="K107" s="27"/>
    </row>
    <row r="108" customFormat="false" ht="21" hidden="false" customHeight="true" outlineLevel="0" collapsed="false">
      <c r="A108" s="23" t="str">
        <f aca="false">IF(B108="","",ROW()-5)</f>
        <v/>
      </c>
      <c r="B108" s="24"/>
      <c r="C108" s="23" t="str">
        <f aca="false">IF(B108="","",CHOOSE(WEEKDAY(B108,2),"월","화","수","목","금","토","일"))</f>
        <v/>
      </c>
      <c r="D108" s="25"/>
      <c r="E108" s="25"/>
      <c r="F108" s="26"/>
      <c r="G108" s="25"/>
      <c r="H108" s="25"/>
      <c r="I108" s="25"/>
      <c r="J108" s="25"/>
      <c r="K108" s="27"/>
    </row>
    <row r="109" customFormat="false" ht="21" hidden="false" customHeight="true" outlineLevel="0" collapsed="false">
      <c r="A109" s="23" t="str">
        <f aca="false">IF(B109="","",ROW()-5)</f>
        <v/>
      </c>
      <c r="B109" s="24"/>
      <c r="C109" s="23" t="str">
        <f aca="false">IF(B109="","",CHOOSE(WEEKDAY(B109,2),"월","화","수","목","금","토","일"))</f>
        <v/>
      </c>
      <c r="D109" s="25"/>
      <c r="E109" s="25"/>
      <c r="F109" s="26"/>
      <c r="G109" s="25"/>
      <c r="H109" s="25"/>
      <c r="I109" s="25"/>
      <c r="J109" s="25"/>
      <c r="K109" s="27"/>
    </row>
    <row r="110" customFormat="false" ht="21" hidden="false" customHeight="true" outlineLevel="0" collapsed="false">
      <c r="A110" s="23" t="str">
        <f aca="false">IF(B110="","",ROW()-5)</f>
        <v/>
      </c>
      <c r="B110" s="24"/>
      <c r="C110" s="23" t="str">
        <f aca="false">IF(B110="","",CHOOSE(WEEKDAY(B110,2),"월","화","수","목","금","토","일"))</f>
        <v/>
      </c>
      <c r="D110" s="25"/>
      <c r="E110" s="25"/>
      <c r="F110" s="26"/>
      <c r="G110" s="25"/>
      <c r="H110" s="25"/>
      <c r="I110" s="25"/>
      <c r="J110" s="25"/>
      <c r="K110" s="27"/>
    </row>
    <row r="111" customFormat="false" ht="21" hidden="false" customHeight="true" outlineLevel="0" collapsed="false">
      <c r="A111" s="23" t="str">
        <f aca="false">IF(B111="","",ROW()-5)</f>
        <v/>
      </c>
      <c r="B111" s="24"/>
      <c r="C111" s="23" t="str">
        <f aca="false">IF(B111="","",CHOOSE(WEEKDAY(B111,2),"월","화","수","목","금","토","일"))</f>
        <v/>
      </c>
      <c r="D111" s="25"/>
      <c r="E111" s="25"/>
      <c r="F111" s="26"/>
      <c r="G111" s="25"/>
      <c r="H111" s="25"/>
      <c r="I111" s="25"/>
      <c r="J111" s="25"/>
      <c r="K111" s="27"/>
    </row>
    <row r="112" customFormat="false" ht="21" hidden="false" customHeight="true" outlineLevel="0" collapsed="false">
      <c r="A112" s="23" t="str">
        <f aca="false">IF(B112="","",ROW()-5)</f>
        <v/>
      </c>
      <c r="B112" s="24"/>
      <c r="C112" s="23" t="str">
        <f aca="false">IF(B112="","",CHOOSE(WEEKDAY(B112,2),"월","화","수","목","금","토","일"))</f>
        <v/>
      </c>
      <c r="D112" s="25"/>
      <c r="E112" s="25"/>
      <c r="F112" s="26"/>
      <c r="G112" s="25"/>
      <c r="H112" s="25"/>
      <c r="I112" s="25"/>
      <c r="J112" s="25"/>
      <c r="K112" s="27"/>
    </row>
    <row r="113" customFormat="false" ht="21" hidden="false" customHeight="true" outlineLevel="0" collapsed="false">
      <c r="A113" s="23" t="str">
        <f aca="false">IF(B113="","",ROW()-5)</f>
        <v/>
      </c>
      <c r="B113" s="24"/>
      <c r="C113" s="23" t="str">
        <f aca="false">IF(B113="","",CHOOSE(WEEKDAY(B113,2),"월","화","수","목","금","토","일"))</f>
        <v/>
      </c>
      <c r="D113" s="25"/>
      <c r="E113" s="25"/>
      <c r="F113" s="26"/>
      <c r="G113" s="25"/>
      <c r="H113" s="25"/>
      <c r="I113" s="25"/>
      <c r="J113" s="25"/>
      <c r="K113" s="27"/>
    </row>
    <row r="114" customFormat="false" ht="21" hidden="false" customHeight="true" outlineLevel="0" collapsed="false">
      <c r="A114" s="23" t="str">
        <f aca="false">IF(B114="","",ROW()-5)</f>
        <v/>
      </c>
      <c r="B114" s="24"/>
      <c r="C114" s="23" t="str">
        <f aca="false">IF(B114="","",CHOOSE(WEEKDAY(B114,2),"월","화","수","목","금","토","일"))</f>
        <v/>
      </c>
      <c r="D114" s="25"/>
      <c r="E114" s="25"/>
      <c r="F114" s="26"/>
      <c r="G114" s="25"/>
      <c r="H114" s="25"/>
      <c r="I114" s="25"/>
      <c r="J114" s="25"/>
      <c r="K114" s="27"/>
    </row>
    <row r="115" customFormat="false" ht="21" hidden="false" customHeight="true" outlineLevel="0" collapsed="false">
      <c r="A115" s="23" t="str">
        <f aca="false">IF(B115="","",ROW()-5)</f>
        <v/>
      </c>
      <c r="B115" s="24"/>
      <c r="C115" s="23" t="str">
        <f aca="false">IF(B115="","",CHOOSE(WEEKDAY(B115,2),"월","화","수","목","금","토","일"))</f>
        <v/>
      </c>
      <c r="D115" s="25"/>
      <c r="E115" s="25"/>
      <c r="F115" s="26"/>
      <c r="G115" s="25"/>
      <c r="H115" s="25"/>
      <c r="I115" s="25"/>
      <c r="J115" s="25"/>
      <c r="K115" s="27"/>
    </row>
    <row r="116" customFormat="false" ht="21" hidden="false" customHeight="true" outlineLevel="0" collapsed="false">
      <c r="A116" s="23" t="str">
        <f aca="false">IF(B116="","",ROW()-5)</f>
        <v/>
      </c>
      <c r="B116" s="24"/>
      <c r="C116" s="23" t="str">
        <f aca="false">IF(B116="","",CHOOSE(WEEKDAY(B116,2),"월","화","수","목","금","토","일"))</f>
        <v/>
      </c>
      <c r="D116" s="25"/>
      <c r="E116" s="25"/>
      <c r="F116" s="26"/>
      <c r="G116" s="25"/>
      <c r="H116" s="25"/>
      <c r="I116" s="25"/>
      <c r="J116" s="25"/>
      <c r="K116" s="27"/>
    </row>
    <row r="117" customFormat="false" ht="21" hidden="false" customHeight="true" outlineLevel="0" collapsed="false">
      <c r="A117" s="23" t="str">
        <f aca="false">IF(B117="","",ROW()-5)</f>
        <v/>
      </c>
      <c r="B117" s="24"/>
      <c r="C117" s="23" t="str">
        <f aca="false">IF(B117="","",CHOOSE(WEEKDAY(B117,2),"월","화","수","목","금","토","일"))</f>
        <v/>
      </c>
      <c r="D117" s="25"/>
      <c r="E117" s="25"/>
      <c r="F117" s="26"/>
      <c r="G117" s="25"/>
      <c r="H117" s="25"/>
      <c r="I117" s="25"/>
      <c r="J117" s="25"/>
      <c r="K117" s="27"/>
    </row>
    <row r="118" customFormat="false" ht="21" hidden="false" customHeight="true" outlineLevel="0" collapsed="false">
      <c r="A118" s="23" t="str">
        <f aca="false">IF(B118="","",ROW()-5)</f>
        <v/>
      </c>
      <c r="B118" s="24"/>
      <c r="C118" s="23" t="str">
        <f aca="false">IF(B118="","",CHOOSE(WEEKDAY(B118,2),"월","화","수","목","금","토","일"))</f>
        <v/>
      </c>
      <c r="D118" s="25"/>
      <c r="E118" s="25"/>
      <c r="F118" s="26"/>
      <c r="G118" s="25"/>
      <c r="H118" s="25"/>
      <c r="I118" s="25"/>
      <c r="J118" s="25"/>
      <c r="K118" s="27"/>
    </row>
    <row r="119" customFormat="false" ht="21" hidden="false" customHeight="true" outlineLevel="0" collapsed="false">
      <c r="A119" s="23" t="str">
        <f aca="false">IF(B119="","",ROW()-5)</f>
        <v/>
      </c>
      <c r="B119" s="24"/>
      <c r="C119" s="23" t="str">
        <f aca="false">IF(B119="","",CHOOSE(WEEKDAY(B119,2),"월","화","수","목","금","토","일"))</f>
        <v/>
      </c>
      <c r="D119" s="25"/>
      <c r="E119" s="25"/>
      <c r="F119" s="26"/>
      <c r="G119" s="25"/>
      <c r="H119" s="25"/>
      <c r="I119" s="25"/>
      <c r="J119" s="25"/>
      <c r="K119" s="27"/>
    </row>
    <row r="120" customFormat="false" ht="21" hidden="false" customHeight="true" outlineLevel="0" collapsed="false">
      <c r="A120" s="23" t="str">
        <f aca="false">IF(B120="","",ROW()-5)</f>
        <v/>
      </c>
      <c r="B120" s="24"/>
      <c r="C120" s="23" t="str">
        <f aca="false">IF(B120="","",CHOOSE(WEEKDAY(B120,2),"월","화","수","목","금","토","일"))</f>
        <v/>
      </c>
      <c r="D120" s="25"/>
      <c r="E120" s="25"/>
      <c r="F120" s="26"/>
      <c r="G120" s="25"/>
      <c r="H120" s="25"/>
      <c r="I120" s="25"/>
      <c r="J120" s="25"/>
      <c r="K120" s="27"/>
    </row>
    <row r="121" customFormat="false" ht="21" hidden="false" customHeight="true" outlineLevel="0" collapsed="false">
      <c r="A121" s="23" t="str">
        <f aca="false">IF(B121="","",ROW()-5)</f>
        <v/>
      </c>
      <c r="B121" s="24"/>
      <c r="C121" s="23" t="str">
        <f aca="false">IF(B121="","",CHOOSE(WEEKDAY(B121,2),"월","화","수","목","금","토","일"))</f>
        <v/>
      </c>
      <c r="D121" s="25"/>
      <c r="E121" s="25"/>
      <c r="F121" s="26"/>
      <c r="G121" s="25"/>
      <c r="H121" s="25"/>
      <c r="I121" s="25"/>
      <c r="J121" s="25"/>
      <c r="K121" s="27"/>
    </row>
    <row r="122" customFormat="false" ht="21" hidden="false" customHeight="true" outlineLevel="0" collapsed="false">
      <c r="A122" s="23" t="str">
        <f aca="false">IF(B122="","",ROW()-5)</f>
        <v/>
      </c>
      <c r="B122" s="24"/>
      <c r="C122" s="23" t="str">
        <f aca="false">IF(B122="","",CHOOSE(WEEKDAY(B122,2),"월","화","수","목","금","토","일"))</f>
        <v/>
      </c>
      <c r="D122" s="25"/>
      <c r="E122" s="25"/>
      <c r="F122" s="26"/>
      <c r="G122" s="25"/>
      <c r="H122" s="25"/>
      <c r="I122" s="25"/>
      <c r="J122" s="25"/>
      <c r="K122" s="27"/>
    </row>
    <row r="123" customFormat="false" ht="21" hidden="false" customHeight="true" outlineLevel="0" collapsed="false">
      <c r="A123" s="23" t="str">
        <f aca="false">IF(B123="","",ROW()-5)</f>
        <v/>
      </c>
      <c r="B123" s="24"/>
      <c r="C123" s="23" t="str">
        <f aca="false">IF(B123="","",CHOOSE(WEEKDAY(B123,2),"월","화","수","목","금","토","일"))</f>
        <v/>
      </c>
      <c r="D123" s="25"/>
      <c r="E123" s="25"/>
      <c r="F123" s="26"/>
      <c r="G123" s="25"/>
      <c r="H123" s="25"/>
      <c r="I123" s="25"/>
      <c r="J123" s="25"/>
      <c r="K123" s="27"/>
    </row>
    <row r="124" customFormat="false" ht="21" hidden="false" customHeight="true" outlineLevel="0" collapsed="false">
      <c r="A124" s="23" t="str">
        <f aca="false">IF(B124="","",ROW()-5)</f>
        <v/>
      </c>
      <c r="B124" s="24"/>
      <c r="C124" s="23" t="str">
        <f aca="false">IF(B124="","",CHOOSE(WEEKDAY(B124,2),"월","화","수","목","금","토","일"))</f>
        <v/>
      </c>
      <c r="D124" s="25"/>
      <c r="E124" s="25"/>
      <c r="F124" s="26"/>
      <c r="G124" s="25"/>
      <c r="H124" s="25"/>
      <c r="I124" s="25"/>
      <c r="J124" s="25"/>
      <c r="K124" s="27"/>
    </row>
    <row r="125" customFormat="false" ht="21" hidden="false" customHeight="true" outlineLevel="0" collapsed="false">
      <c r="A125" s="23" t="str">
        <f aca="false">IF(B125="","",ROW()-5)</f>
        <v/>
      </c>
      <c r="B125" s="24"/>
      <c r="C125" s="23" t="str">
        <f aca="false">IF(B125="","",CHOOSE(WEEKDAY(B125,2),"월","화","수","목","금","토","일"))</f>
        <v/>
      </c>
      <c r="D125" s="25"/>
      <c r="E125" s="25"/>
      <c r="F125" s="26"/>
      <c r="G125" s="25"/>
      <c r="H125" s="25"/>
      <c r="I125" s="25"/>
      <c r="J125" s="25"/>
      <c r="K125" s="27"/>
    </row>
    <row r="126" customFormat="false" ht="21" hidden="false" customHeight="true" outlineLevel="0" collapsed="false">
      <c r="A126" s="23" t="str">
        <f aca="false">IF(B126="","",ROW()-5)</f>
        <v/>
      </c>
      <c r="B126" s="24"/>
      <c r="C126" s="23" t="str">
        <f aca="false">IF(B126="","",CHOOSE(WEEKDAY(B126,2),"월","화","수","목","금","토","일"))</f>
        <v/>
      </c>
      <c r="D126" s="25"/>
      <c r="E126" s="25"/>
      <c r="F126" s="26"/>
      <c r="G126" s="25"/>
      <c r="H126" s="25"/>
      <c r="I126" s="25"/>
      <c r="J126" s="25"/>
      <c r="K126" s="27"/>
    </row>
    <row r="127" customFormat="false" ht="21" hidden="false" customHeight="true" outlineLevel="0" collapsed="false">
      <c r="A127" s="23" t="str">
        <f aca="false">IF(B127="","",ROW()-5)</f>
        <v/>
      </c>
      <c r="B127" s="24"/>
      <c r="C127" s="23" t="str">
        <f aca="false">IF(B127="","",CHOOSE(WEEKDAY(B127,2),"월","화","수","목","금","토","일"))</f>
        <v/>
      </c>
      <c r="D127" s="25"/>
      <c r="E127" s="25"/>
      <c r="F127" s="26"/>
      <c r="G127" s="25"/>
      <c r="H127" s="25"/>
      <c r="I127" s="25"/>
      <c r="J127" s="25"/>
      <c r="K127" s="27"/>
    </row>
    <row r="128" customFormat="false" ht="21" hidden="false" customHeight="true" outlineLevel="0" collapsed="false">
      <c r="A128" s="23" t="str">
        <f aca="false">IF(B128="","",ROW()-5)</f>
        <v/>
      </c>
      <c r="B128" s="24"/>
      <c r="C128" s="23" t="str">
        <f aca="false">IF(B128="","",CHOOSE(WEEKDAY(B128,2),"월","화","수","목","금","토","일"))</f>
        <v/>
      </c>
      <c r="D128" s="25"/>
      <c r="E128" s="25"/>
      <c r="F128" s="26"/>
      <c r="G128" s="25"/>
      <c r="H128" s="25"/>
      <c r="I128" s="25"/>
      <c r="J128" s="25"/>
      <c r="K128" s="27"/>
    </row>
    <row r="129" customFormat="false" ht="21" hidden="false" customHeight="true" outlineLevel="0" collapsed="false">
      <c r="A129" s="23" t="str">
        <f aca="false">IF(B129="","",ROW()-5)</f>
        <v/>
      </c>
      <c r="B129" s="24"/>
      <c r="C129" s="23" t="str">
        <f aca="false">IF(B129="","",CHOOSE(WEEKDAY(B129,2),"월","화","수","목","금","토","일"))</f>
        <v/>
      </c>
      <c r="D129" s="25"/>
      <c r="E129" s="25"/>
      <c r="F129" s="26"/>
      <c r="G129" s="25"/>
      <c r="H129" s="25"/>
      <c r="I129" s="25"/>
      <c r="J129" s="25"/>
      <c r="K129" s="27"/>
    </row>
    <row r="130" customFormat="false" ht="21" hidden="false" customHeight="true" outlineLevel="0" collapsed="false">
      <c r="A130" s="23" t="str">
        <f aca="false">IF(B130="","",ROW()-5)</f>
        <v/>
      </c>
      <c r="B130" s="24"/>
      <c r="C130" s="23" t="str">
        <f aca="false">IF(B130="","",CHOOSE(WEEKDAY(B130,2),"월","화","수","목","금","토","일"))</f>
        <v/>
      </c>
      <c r="D130" s="25"/>
      <c r="E130" s="25"/>
      <c r="F130" s="26"/>
      <c r="G130" s="25"/>
      <c r="H130" s="25"/>
      <c r="I130" s="25"/>
      <c r="J130" s="25"/>
      <c r="K130" s="27"/>
    </row>
    <row r="131" customFormat="false" ht="21" hidden="false" customHeight="true" outlineLevel="0" collapsed="false">
      <c r="A131" s="23" t="str">
        <f aca="false">IF(B131="","",ROW()-5)</f>
        <v/>
      </c>
      <c r="B131" s="24"/>
      <c r="C131" s="23" t="str">
        <f aca="false">IF(B131="","",CHOOSE(WEEKDAY(B131,2),"월","화","수","목","금","토","일"))</f>
        <v/>
      </c>
      <c r="D131" s="25"/>
      <c r="E131" s="25"/>
      <c r="F131" s="26"/>
      <c r="G131" s="25"/>
      <c r="H131" s="25"/>
      <c r="I131" s="25"/>
      <c r="J131" s="25"/>
      <c r="K131" s="27"/>
    </row>
    <row r="132" customFormat="false" ht="21" hidden="false" customHeight="true" outlineLevel="0" collapsed="false">
      <c r="A132" s="23" t="str">
        <f aca="false">IF(B132="","",ROW()-5)</f>
        <v/>
      </c>
      <c r="B132" s="24"/>
      <c r="C132" s="23" t="str">
        <f aca="false">IF(B132="","",CHOOSE(WEEKDAY(B132,2),"월","화","수","목","금","토","일"))</f>
        <v/>
      </c>
      <c r="D132" s="25"/>
      <c r="E132" s="25"/>
      <c r="F132" s="26"/>
      <c r="G132" s="25"/>
      <c r="H132" s="25"/>
      <c r="I132" s="25"/>
      <c r="J132" s="25"/>
      <c r="K132" s="27"/>
    </row>
    <row r="133" customFormat="false" ht="21" hidden="false" customHeight="true" outlineLevel="0" collapsed="false">
      <c r="A133" s="23" t="str">
        <f aca="false">IF(B133="","",ROW()-5)</f>
        <v/>
      </c>
      <c r="B133" s="24"/>
      <c r="C133" s="23" t="str">
        <f aca="false">IF(B133="","",CHOOSE(WEEKDAY(B133,2),"월","화","수","목","금","토","일"))</f>
        <v/>
      </c>
      <c r="D133" s="25"/>
      <c r="E133" s="25"/>
      <c r="F133" s="26"/>
      <c r="G133" s="25"/>
      <c r="H133" s="25"/>
      <c r="I133" s="25"/>
      <c r="J133" s="25"/>
      <c r="K133" s="27"/>
    </row>
    <row r="134" customFormat="false" ht="21" hidden="false" customHeight="true" outlineLevel="0" collapsed="false">
      <c r="A134" s="23" t="str">
        <f aca="false">IF(B134="","",ROW()-5)</f>
        <v/>
      </c>
      <c r="B134" s="24"/>
      <c r="C134" s="23" t="str">
        <f aca="false">IF(B134="","",CHOOSE(WEEKDAY(B134,2),"월","화","수","목","금","토","일"))</f>
        <v/>
      </c>
      <c r="D134" s="25"/>
      <c r="E134" s="25"/>
      <c r="F134" s="26"/>
      <c r="G134" s="25"/>
      <c r="H134" s="25"/>
      <c r="I134" s="25"/>
      <c r="J134" s="25"/>
      <c r="K134" s="27"/>
    </row>
    <row r="135" customFormat="false" ht="21" hidden="false" customHeight="true" outlineLevel="0" collapsed="false">
      <c r="A135" s="23" t="str">
        <f aca="false">IF(B135="","",ROW()-5)</f>
        <v/>
      </c>
      <c r="B135" s="24"/>
      <c r="C135" s="23" t="str">
        <f aca="false">IF(B135="","",CHOOSE(WEEKDAY(B135,2),"월","화","수","목","금","토","일"))</f>
        <v/>
      </c>
      <c r="D135" s="25"/>
      <c r="E135" s="25"/>
      <c r="F135" s="26"/>
      <c r="G135" s="25"/>
      <c r="H135" s="25"/>
      <c r="I135" s="25"/>
      <c r="J135" s="25"/>
      <c r="K135" s="27"/>
    </row>
    <row r="136" customFormat="false" ht="21" hidden="false" customHeight="true" outlineLevel="0" collapsed="false">
      <c r="A136" s="23" t="str">
        <f aca="false">IF(B136="","",ROW()-5)</f>
        <v/>
      </c>
      <c r="B136" s="24"/>
      <c r="C136" s="23" t="str">
        <f aca="false">IF(B136="","",CHOOSE(WEEKDAY(B136,2),"월","화","수","목","금","토","일"))</f>
        <v/>
      </c>
      <c r="D136" s="25"/>
      <c r="E136" s="25"/>
      <c r="F136" s="26"/>
      <c r="G136" s="25"/>
      <c r="H136" s="25"/>
      <c r="I136" s="25"/>
      <c r="J136" s="25"/>
      <c r="K136" s="27"/>
    </row>
    <row r="137" customFormat="false" ht="21" hidden="false" customHeight="true" outlineLevel="0" collapsed="false">
      <c r="A137" s="23" t="str">
        <f aca="false">IF(B137="","",ROW()-5)</f>
        <v/>
      </c>
      <c r="B137" s="24"/>
      <c r="C137" s="23" t="str">
        <f aca="false">IF(B137="","",CHOOSE(WEEKDAY(B137,2),"월","화","수","목","금","토","일"))</f>
        <v/>
      </c>
      <c r="D137" s="25"/>
      <c r="E137" s="25"/>
      <c r="F137" s="26"/>
      <c r="G137" s="25"/>
      <c r="H137" s="25"/>
      <c r="I137" s="25"/>
      <c r="J137" s="25"/>
      <c r="K137" s="27"/>
    </row>
    <row r="138" customFormat="false" ht="21" hidden="false" customHeight="true" outlineLevel="0" collapsed="false">
      <c r="A138" s="23" t="str">
        <f aca="false">IF(B138="","",ROW()-5)</f>
        <v/>
      </c>
      <c r="B138" s="24"/>
      <c r="C138" s="23" t="str">
        <f aca="false">IF(B138="","",CHOOSE(WEEKDAY(B138,2),"월","화","수","목","금","토","일"))</f>
        <v/>
      </c>
      <c r="D138" s="25"/>
      <c r="E138" s="25"/>
      <c r="F138" s="26"/>
      <c r="G138" s="25"/>
      <c r="H138" s="25"/>
      <c r="I138" s="25"/>
      <c r="J138" s="25"/>
      <c r="K138" s="27"/>
    </row>
    <row r="139" customFormat="false" ht="21" hidden="false" customHeight="true" outlineLevel="0" collapsed="false">
      <c r="A139" s="23" t="str">
        <f aca="false">IF(B139="","",ROW()-5)</f>
        <v/>
      </c>
      <c r="B139" s="24"/>
      <c r="C139" s="23" t="str">
        <f aca="false">IF(B139="","",CHOOSE(WEEKDAY(B139,2),"월","화","수","목","금","토","일"))</f>
        <v/>
      </c>
      <c r="D139" s="25"/>
      <c r="E139" s="25"/>
      <c r="F139" s="26"/>
      <c r="G139" s="25"/>
      <c r="H139" s="25"/>
      <c r="I139" s="25"/>
      <c r="J139" s="25"/>
      <c r="K139" s="27"/>
    </row>
    <row r="140" customFormat="false" ht="21" hidden="false" customHeight="true" outlineLevel="0" collapsed="false">
      <c r="A140" s="23" t="str">
        <f aca="false">IF(B140="","",ROW()-5)</f>
        <v/>
      </c>
      <c r="B140" s="24"/>
      <c r="C140" s="23" t="str">
        <f aca="false">IF(B140="","",CHOOSE(WEEKDAY(B140,2),"월","화","수","목","금","토","일"))</f>
        <v/>
      </c>
      <c r="D140" s="25"/>
      <c r="E140" s="25"/>
      <c r="F140" s="26"/>
      <c r="G140" s="25"/>
      <c r="H140" s="25"/>
      <c r="I140" s="25"/>
      <c r="J140" s="25"/>
      <c r="K140" s="27"/>
    </row>
    <row r="141" customFormat="false" ht="21" hidden="false" customHeight="true" outlineLevel="0" collapsed="false">
      <c r="A141" s="23" t="str">
        <f aca="false">IF(B141="","",ROW()-5)</f>
        <v/>
      </c>
      <c r="B141" s="24"/>
      <c r="C141" s="23" t="str">
        <f aca="false">IF(B141="","",CHOOSE(WEEKDAY(B141,2),"월","화","수","목","금","토","일"))</f>
        <v/>
      </c>
      <c r="D141" s="25"/>
      <c r="E141" s="25"/>
      <c r="F141" s="26"/>
      <c r="G141" s="25"/>
      <c r="H141" s="25"/>
      <c r="I141" s="25"/>
      <c r="J141" s="25"/>
      <c r="K141" s="27"/>
    </row>
    <row r="142" customFormat="false" ht="21" hidden="false" customHeight="true" outlineLevel="0" collapsed="false">
      <c r="A142" s="23" t="str">
        <f aca="false">IF(B142="","",ROW()-5)</f>
        <v/>
      </c>
      <c r="B142" s="24"/>
      <c r="C142" s="23" t="str">
        <f aca="false">IF(B142="","",CHOOSE(WEEKDAY(B142,2),"월","화","수","목","금","토","일"))</f>
        <v/>
      </c>
      <c r="D142" s="25"/>
      <c r="E142" s="25"/>
      <c r="F142" s="26"/>
      <c r="G142" s="25"/>
      <c r="H142" s="25"/>
      <c r="I142" s="25"/>
      <c r="J142" s="25"/>
      <c r="K142" s="27"/>
    </row>
    <row r="143" customFormat="false" ht="21" hidden="false" customHeight="true" outlineLevel="0" collapsed="false">
      <c r="A143" s="23" t="str">
        <f aca="false">IF(B143="","",ROW()-5)</f>
        <v/>
      </c>
      <c r="B143" s="24"/>
      <c r="C143" s="23" t="str">
        <f aca="false">IF(B143="","",CHOOSE(WEEKDAY(B143,2),"월","화","수","목","금","토","일"))</f>
        <v/>
      </c>
      <c r="D143" s="25"/>
      <c r="E143" s="25"/>
      <c r="F143" s="26"/>
      <c r="G143" s="25"/>
      <c r="H143" s="25"/>
      <c r="I143" s="25"/>
      <c r="J143" s="25"/>
      <c r="K143" s="27"/>
    </row>
    <row r="144" customFormat="false" ht="21" hidden="false" customHeight="true" outlineLevel="0" collapsed="false">
      <c r="A144" s="23" t="str">
        <f aca="false">IF(B144="","",ROW()-5)</f>
        <v/>
      </c>
      <c r="B144" s="24"/>
      <c r="C144" s="23" t="str">
        <f aca="false">IF(B144="","",CHOOSE(WEEKDAY(B144,2),"월","화","수","목","금","토","일"))</f>
        <v/>
      </c>
      <c r="D144" s="25"/>
      <c r="E144" s="25"/>
      <c r="F144" s="26"/>
      <c r="G144" s="25"/>
      <c r="H144" s="25"/>
      <c r="I144" s="25"/>
      <c r="J144" s="25"/>
      <c r="K144" s="27"/>
    </row>
    <row r="145" customFormat="false" ht="21" hidden="false" customHeight="true" outlineLevel="0" collapsed="false">
      <c r="A145" s="23" t="str">
        <f aca="false">IF(B145="","",ROW()-5)</f>
        <v/>
      </c>
      <c r="B145" s="24"/>
      <c r="C145" s="23" t="str">
        <f aca="false">IF(B145="","",CHOOSE(WEEKDAY(B145,2),"월","화","수","목","금","토","일"))</f>
        <v/>
      </c>
      <c r="D145" s="25"/>
      <c r="E145" s="25"/>
      <c r="F145" s="26"/>
      <c r="G145" s="25"/>
      <c r="H145" s="25"/>
      <c r="I145" s="25"/>
      <c r="J145" s="25"/>
      <c r="K145" s="27"/>
    </row>
    <row r="146" customFormat="false" ht="21" hidden="false" customHeight="true" outlineLevel="0" collapsed="false">
      <c r="A146" s="23" t="str">
        <f aca="false">IF(B146="","",ROW()-5)</f>
        <v/>
      </c>
      <c r="B146" s="24"/>
      <c r="C146" s="23" t="str">
        <f aca="false">IF(B146="","",CHOOSE(WEEKDAY(B146,2),"월","화","수","목","금","토","일"))</f>
        <v/>
      </c>
      <c r="D146" s="25"/>
      <c r="E146" s="25"/>
      <c r="F146" s="26"/>
      <c r="G146" s="25"/>
      <c r="H146" s="25"/>
      <c r="I146" s="25"/>
      <c r="J146" s="25"/>
      <c r="K146" s="27"/>
    </row>
    <row r="147" customFormat="false" ht="21" hidden="false" customHeight="true" outlineLevel="0" collapsed="false">
      <c r="A147" s="23" t="str">
        <f aca="false">IF(B147="","",ROW()-5)</f>
        <v/>
      </c>
      <c r="B147" s="24"/>
      <c r="C147" s="23" t="str">
        <f aca="false">IF(B147="","",CHOOSE(WEEKDAY(B147,2),"월","화","수","목","금","토","일"))</f>
        <v/>
      </c>
      <c r="D147" s="25"/>
      <c r="E147" s="25"/>
      <c r="F147" s="26"/>
      <c r="G147" s="25"/>
      <c r="H147" s="25"/>
      <c r="I147" s="25"/>
      <c r="J147" s="25"/>
      <c r="K147" s="27"/>
    </row>
    <row r="148" customFormat="false" ht="21" hidden="false" customHeight="true" outlineLevel="0" collapsed="false">
      <c r="A148" s="23" t="str">
        <f aca="false">IF(B148="","",ROW()-5)</f>
        <v/>
      </c>
      <c r="B148" s="24"/>
      <c r="C148" s="23" t="str">
        <f aca="false">IF(B148="","",CHOOSE(WEEKDAY(B148,2),"월","화","수","목","금","토","일"))</f>
        <v/>
      </c>
      <c r="D148" s="25"/>
      <c r="E148" s="25"/>
      <c r="F148" s="26"/>
      <c r="G148" s="25"/>
      <c r="H148" s="25"/>
      <c r="I148" s="25"/>
      <c r="J148" s="25"/>
      <c r="K148" s="27"/>
    </row>
    <row r="149" customFormat="false" ht="21" hidden="false" customHeight="true" outlineLevel="0" collapsed="false">
      <c r="A149" s="23" t="str">
        <f aca="false">IF(B149="","",ROW()-5)</f>
        <v/>
      </c>
      <c r="B149" s="24"/>
      <c r="C149" s="23" t="str">
        <f aca="false">IF(B149="","",CHOOSE(WEEKDAY(B149,2),"월","화","수","목","금","토","일"))</f>
        <v/>
      </c>
      <c r="D149" s="25"/>
      <c r="E149" s="25"/>
      <c r="F149" s="26"/>
      <c r="G149" s="25"/>
      <c r="H149" s="25"/>
      <c r="I149" s="25"/>
      <c r="J149" s="25"/>
      <c r="K149" s="27"/>
    </row>
    <row r="150" customFormat="false" ht="21" hidden="false" customHeight="true" outlineLevel="0" collapsed="false">
      <c r="A150" s="23" t="str">
        <f aca="false">IF(B150="","",ROW()-5)</f>
        <v/>
      </c>
      <c r="B150" s="24"/>
      <c r="C150" s="23" t="str">
        <f aca="false">IF(B150="","",CHOOSE(WEEKDAY(B150,2),"월","화","수","목","금","토","일"))</f>
        <v/>
      </c>
      <c r="D150" s="25"/>
      <c r="E150" s="25"/>
      <c r="F150" s="26"/>
      <c r="G150" s="25"/>
      <c r="H150" s="25"/>
      <c r="I150" s="25"/>
      <c r="J150" s="25"/>
      <c r="K150" s="27"/>
    </row>
    <row r="151" customFormat="false" ht="21" hidden="false" customHeight="true" outlineLevel="0" collapsed="false">
      <c r="A151" s="23" t="str">
        <f aca="false">IF(B151="","",ROW()-5)</f>
        <v/>
      </c>
      <c r="B151" s="24"/>
      <c r="C151" s="23" t="str">
        <f aca="false">IF(B151="","",CHOOSE(WEEKDAY(B151,2),"월","화","수","목","금","토","일"))</f>
        <v/>
      </c>
      <c r="D151" s="25"/>
      <c r="E151" s="25"/>
      <c r="F151" s="26"/>
      <c r="G151" s="25"/>
      <c r="H151" s="25"/>
      <c r="I151" s="25"/>
      <c r="J151" s="25"/>
      <c r="K151" s="27"/>
    </row>
    <row r="152" customFormat="false" ht="21" hidden="false" customHeight="true" outlineLevel="0" collapsed="false">
      <c r="A152" s="23" t="str">
        <f aca="false">IF(B152="","",ROW()-5)</f>
        <v/>
      </c>
      <c r="B152" s="24"/>
      <c r="C152" s="23" t="str">
        <f aca="false">IF(B152="","",CHOOSE(WEEKDAY(B152,2),"월","화","수","목","금","토","일"))</f>
        <v/>
      </c>
      <c r="D152" s="25"/>
      <c r="E152" s="25"/>
      <c r="F152" s="26"/>
      <c r="G152" s="25"/>
      <c r="H152" s="25"/>
      <c r="I152" s="25"/>
      <c r="J152" s="25"/>
      <c r="K152" s="27"/>
    </row>
    <row r="153" customFormat="false" ht="21" hidden="false" customHeight="true" outlineLevel="0" collapsed="false">
      <c r="A153" s="23" t="str">
        <f aca="false">IF(B153="","",ROW()-5)</f>
        <v/>
      </c>
      <c r="B153" s="24"/>
      <c r="C153" s="23" t="str">
        <f aca="false">IF(B153="","",CHOOSE(WEEKDAY(B153,2),"월","화","수","목","금","토","일"))</f>
        <v/>
      </c>
      <c r="D153" s="25"/>
      <c r="E153" s="25"/>
      <c r="F153" s="26"/>
      <c r="G153" s="25"/>
      <c r="H153" s="25"/>
      <c r="I153" s="25"/>
      <c r="J153" s="25"/>
      <c r="K153" s="27"/>
    </row>
    <row r="154" customFormat="false" ht="21" hidden="false" customHeight="true" outlineLevel="0" collapsed="false">
      <c r="A154" s="23" t="str">
        <f aca="false">IF(B154="","",ROW()-5)</f>
        <v/>
      </c>
      <c r="B154" s="24"/>
      <c r="C154" s="23" t="str">
        <f aca="false">IF(B154="","",CHOOSE(WEEKDAY(B154,2),"월","화","수","목","금","토","일"))</f>
        <v/>
      </c>
      <c r="D154" s="25"/>
      <c r="E154" s="25"/>
      <c r="F154" s="26"/>
      <c r="G154" s="25"/>
      <c r="H154" s="25"/>
      <c r="I154" s="25"/>
      <c r="J154" s="25"/>
      <c r="K154" s="27"/>
    </row>
    <row r="155" customFormat="false" ht="21" hidden="false" customHeight="true" outlineLevel="0" collapsed="false">
      <c r="A155" s="23" t="str">
        <f aca="false">IF(B155="","",ROW()-5)</f>
        <v/>
      </c>
      <c r="B155" s="24"/>
      <c r="C155" s="23" t="str">
        <f aca="false">IF(B155="","",CHOOSE(WEEKDAY(B155,2),"월","화","수","목","금","토","일"))</f>
        <v/>
      </c>
      <c r="D155" s="25"/>
      <c r="E155" s="25"/>
      <c r="F155" s="26"/>
      <c r="G155" s="25"/>
      <c r="H155" s="25"/>
      <c r="I155" s="25"/>
      <c r="J155" s="25"/>
      <c r="K155" s="27"/>
    </row>
    <row r="156" customFormat="false" ht="21" hidden="false" customHeight="true" outlineLevel="0" collapsed="false">
      <c r="A156" s="23" t="str">
        <f aca="false">IF(B156="","",ROW()-5)</f>
        <v/>
      </c>
      <c r="B156" s="24"/>
      <c r="C156" s="23" t="str">
        <f aca="false">IF(B156="","",CHOOSE(WEEKDAY(B156,2),"월","화","수","목","금","토","일"))</f>
        <v/>
      </c>
      <c r="D156" s="25"/>
      <c r="E156" s="25"/>
      <c r="F156" s="26"/>
      <c r="G156" s="25"/>
      <c r="H156" s="25"/>
      <c r="I156" s="25"/>
      <c r="J156" s="25"/>
      <c r="K156" s="27"/>
    </row>
    <row r="157" customFormat="false" ht="21" hidden="false" customHeight="true" outlineLevel="0" collapsed="false">
      <c r="A157" s="23" t="str">
        <f aca="false">IF(B157="","",ROW()-5)</f>
        <v/>
      </c>
      <c r="B157" s="24"/>
      <c r="C157" s="23" t="str">
        <f aca="false">IF(B157="","",CHOOSE(WEEKDAY(B157,2),"월","화","수","목","금","토","일"))</f>
        <v/>
      </c>
      <c r="D157" s="25"/>
      <c r="E157" s="25"/>
      <c r="F157" s="26"/>
      <c r="G157" s="25"/>
      <c r="H157" s="25"/>
      <c r="I157" s="25"/>
      <c r="J157" s="25"/>
      <c r="K157" s="27"/>
    </row>
    <row r="158" customFormat="false" ht="21" hidden="false" customHeight="true" outlineLevel="0" collapsed="false">
      <c r="A158" s="23" t="str">
        <f aca="false">IF(B158="","",ROW()-5)</f>
        <v/>
      </c>
      <c r="B158" s="24"/>
      <c r="C158" s="23" t="str">
        <f aca="false">IF(B158="","",CHOOSE(WEEKDAY(B158,2),"월","화","수","목","금","토","일"))</f>
        <v/>
      </c>
      <c r="D158" s="25"/>
      <c r="E158" s="25"/>
      <c r="F158" s="26"/>
      <c r="G158" s="25"/>
      <c r="H158" s="25"/>
      <c r="I158" s="25"/>
      <c r="J158" s="25"/>
      <c r="K158" s="27"/>
    </row>
    <row r="159" customFormat="false" ht="21" hidden="false" customHeight="true" outlineLevel="0" collapsed="false">
      <c r="A159" s="23" t="str">
        <f aca="false">IF(B159="","",ROW()-5)</f>
        <v/>
      </c>
      <c r="B159" s="24"/>
      <c r="C159" s="23" t="str">
        <f aca="false">IF(B159="","",CHOOSE(WEEKDAY(B159,2),"월","화","수","목","금","토","일"))</f>
        <v/>
      </c>
      <c r="D159" s="25"/>
      <c r="E159" s="25"/>
      <c r="F159" s="26"/>
      <c r="G159" s="25"/>
      <c r="H159" s="25"/>
      <c r="I159" s="25"/>
      <c r="J159" s="25"/>
      <c r="K159" s="27"/>
    </row>
    <row r="160" customFormat="false" ht="21" hidden="false" customHeight="true" outlineLevel="0" collapsed="false">
      <c r="A160" s="23" t="str">
        <f aca="false">IF(B160="","",ROW()-5)</f>
        <v/>
      </c>
      <c r="B160" s="24"/>
      <c r="C160" s="23" t="str">
        <f aca="false">IF(B160="","",CHOOSE(WEEKDAY(B160,2),"월","화","수","목","금","토","일"))</f>
        <v/>
      </c>
      <c r="D160" s="25"/>
      <c r="E160" s="25"/>
      <c r="F160" s="26"/>
      <c r="G160" s="25"/>
      <c r="H160" s="25"/>
      <c r="I160" s="25"/>
      <c r="J160" s="25"/>
      <c r="K160" s="27"/>
    </row>
    <row r="161" customFormat="false" ht="21" hidden="false" customHeight="true" outlineLevel="0" collapsed="false">
      <c r="A161" s="23" t="str">
        <f aca="false">IF(B161="","",ROW()-5)</f>
        <v/>
      </c>
      <c r="B161" s="24"/>
      <c r="C161" s="23" t="str">
        <f aca="false">IF(B161="","",CHOOSE(WEEKDAY(B161,2),"월","화","수","목","금","토","일"))</f>
        <v/>
      </c>
      <c r="D161" s="25"/>
      <c r="E161" s="25"/>
      <c r="F161" s="26"/>
      <c r="G161" s="25"/>
      <c r="H161" s="25"/>
      <c r="I161" s="25"/>
      <c r="J161" s="25"/>
      <c r="K161" s="27"/>
    </row>
    <row r="162" customFormat="false" ht="21" hidden="false" customHeight="true" outlineLevel="0" collapsed="false">
      <c r="A162" s="23" t="str">
        <f aca="false">IF(B162="","",ROW()-5)</f>
        <v/>
      </c>
      <c r="B162" s="24"/>
      <c r="C162" s="23" t="str">
        <f aca="false">IF(B162="","",CHOOSE(WEEKDAY(B162,2),"월","화","수","목","금","토","일"))</f>
        <v/>
      </c>
      <c r="D162" s="25"/>
      <c r="E162" s="25"/>
      <c r="F162" s="26"/>
      <c r="G162" s="25"/>
      <c r="H162" s="25"/>
      <c r="I162" s="25"/>
      <c r="J162" s="25"/>
      <c r="K162" s="27"/>
    </row>
    <row r="163" customFormat="false" ht="21" hidden="false" customHeight="true" outlineLevel="0" collapsed="false">
      <c r="A163" s="23" t="str">
        <f aca="false">IF(B163="","",ROW()-5)</f>
        <v/>
      </c>
      <c r="B163" s="24"/>
      <c r="C163" s="23" t="str">
        <f aca="false">IF(B163="","",CHOOSE(WEEKDAY(B163,2),"월","화","수","목","금","토","일"))</f>
        <v/>
      </c>
      <c r="D163" s="25"/>
      <c r="E163" s="25"/>
      <c r="F163" s="26"/>
      <c r="G163" s="25"/>
      <c r="H163" s="25"/>
      <c r="I163" s="25"/>
      <c r="J163" s="25"/>
      <c r="K163" s="27"/>
    </row>
    <row r="164" customFormat="false" ht="21" hidden="false" customHeight="true" outlineLevel="0" collapsed="false">
      <c r="A164" s="23" t="str">
        <f aca="false">IF(B164="","",ROW()-5)</f>
        <v/>
      </c>
      <c r="B164" s="24"/>
      <c r="C164" s="23" t="str">
        <f aca="false">IF(B164="","",CHOOSE(WEEKDAY(B164,2),"월","화","수","목","금","토","일"))</f>
        <v/>
      </c>
      <c r="D164" s="25"/>
      <c r="E164" s="25"/>
      <c r="F164" s="26"/>
      <c r="G164" s="25"/>
      <c r="H164" s="25"/>
      <c r="I164" s="25"/>
      <c r="J164" s="25"/>
      <c r="K164" s="27"/>
    </row>
    <row r="165" customFormat="false" ht="21" hidden="false" customHeight="true" outlineLevel="0" collapsed="false">
      <c r="A165" s="23" t="str">
        <f aca="false">IF(B165="","",ROW()-5)</f>
        <v/>
      </c>
      <c r="B165" s="24"/>
      <c r="C165" s="23" t="str">
        <f aca="false">IF(B165="","",CHOOSE(WEEKDAY(B165,2),"월","화","수","목","금","토","일"))</f>
        <v/>
      </c>
      <c r="D165" s="25"/>
      <c r="E165" s="25"/>
      <c r="F165" s="26"/>
      <c r="G165" s="25"/>
      <c r="H165" s="25"/>
      <c r="I165" s="25"/>
      <c r="J165" s="25"/>
      <c r="K165" s="27"/>
    </row>
    <row r="166" customFormat="false" ht="21" hidden="false" customHeight="true" outlineLevel="0" collapsed="false">
      <c r="A166" s="23" t="str">
        <f aca="false">IF(B166="","",ROW()-5)</f>
        <v/>
      </c>
      <c r="B166" s="24"/>
      <c r="C166" s="23" t="str">
        <f aca="false">IF(B166="","",CHOOSE(WEEKDAY(B166,2),"월","화","수","목","금","토","일"))</f>
        <v/>
      </c>
      <c r="D166" s="25"/>
      <c r="E166" s="25"/>
      <c r="F166" s="26"/>
      <c r="G166" s="25"/>
      <c r="H166" s="25"/>
      <c r="I166" s="25"/>
      <c r="J166" s="25"/>
      <c r="K166" s="27"/>
    </row>
    <row r="167" customFormat="false" ht="21" hidden="false" customHeight="true" outlineLevel="0" collapsed="false">
      <c r="A167" s="23" t="str">
        <f aca="false">IF(B167="","",ROW()-5)</f>
        <v/>
      </c>
      <c r="B167" s="24"/>
      <c r="C167" s="23" t="str">
        <f aca="false">IF(B167="","",CHOOSE(WEEKDAY(B167,2),"월","화","수","목","금","토","일"))</f>
        <v/>
      </c>
      <c r="D167" s="25"/>
      <c r="E167" s="25"/>
      <c r="F167" s="26"/>
      <c r="G167" s="25"/>
      <c r="H167" s="25"/>
      <c r="I167" s="25"/>
      <c r="J167" s="25"/>
      <c r="K167" s="27"/>
    </row>
    <row r="168" customFormat="false" ht="21" hidden="false" customHeight="true" outlineLevel="0" collapsed="false">
      <c r="A168" s="23" t="str">
        <f aca="false">IF(B168="","",ROW()-5)</f>
        <v/>
      </c>
      <c r="B168" s="24"/>
      <c r="C168" s="23" t="str">
        <f aca="false">IF(B168="","",CHOOSE(WEEKDAY(B168,2),"월","화","수","목","금","토","일"))</f>
        <v/>
      </c>
      <c r="D168" s="25"/>
      <c r="E168" s="25"/>
      <c r="F168" s="26"/>
      <c r="G168" s="25"/>
      <c r="H168" s="25"/>
      <c r="I168" s="25"/>
      <c r="J168" s="25"/>
      <c r="K168" s="27"/>
    </row>
    <row r="169" customFormat="false" ht="21" hidden="false" customHeight="true" outlineLevel="0" collapsed="false">
      <c r="A169" s="23" t="str">
        <f aca="false">IF(B169="","",ROW()-5)</f>
        <v/>
      </c>
      <c r="B169" s="24"/>
      <c r="C169" s="23" t="str">
        <f aca="false">IF(B169="","",CHOOSE(WEEKDAY(B169,2),"월","화","수","목","금","토","일"))</f>
        <v/>
      </c>
      <c r="D169" s="25"/>
      <c r="E169" s="25"/>
      <c r="F169" s="26"/>
      <c r="G169" s="25"/>
      <c r="H169" s="25"/>
      <c r="I169" s="25"/>
      <c r="J169" s="25"/>
      <c r="K169" s="27"/>
    </row>
    <row r="170" customFormat="false" ht="21" hidden="false" customHeight="true" outlineLevel="0" collapsed="false">
      <c r="A170" s="23" t="str">
        <f aca="false">IF(B170="","",ROW()-5)</f>
        <v/>
      </c>
      <c r="B170" s="24"/>
      <c r="C170" s="23" t="str">
        <f aca="false">IF(B170="","",CHOOSE(WEEKDAY(B170,2),"월","화","수","목","금","토","일"))</f>
        <v/>
      </c>
      <c r="D170" s="25"/>
      <c r="E170" s="25"/>
      <c r="F170" s="26"/>
      <c r="G170" s="25"/>
      <c r="H170" s="25"/>
      <c r="I170" s="25"/>
      <c r="J170" s="25"/>
      <c r="K170" s="27"/>
    </row>
    <row r="171" customFormat="false" ht="21" hidden="false" customHeight="true" outlineLevel="0" collapsed="false">
      <c r="A171" s="23" t="str">
        <f aca="false">IF(B171="","",ROW()-5)</f>
        <v/>
      </c>
      <c r="B171" s="24"/>
      <c r="C171" s="23" t="str">
        <f aca="false">IF(B171="","",CHOOSE(WEEKDAY(B171,2),"월","화","수","목","금","토","일"))</f>
        <v/>
      </c>
      <c r="D171" s="25"/>
      <c r="E171" s="25"/>
      <c r="F171" s="26"/>
      <c r="G171" s="25"/>
      <c r="H171" s="25"/>
      <c r="I171" s="25"/>
      <c r="J171" s="25"/>
      <c r="K171" s="27"/>
    </row>
    <row r="172" customFormat="false" ht="21" hidden="false" customHeight="true" outlineLevel="0" collapsed="false">
      <c r="A172" s="23" t="str">
        <f aca="false">IF(B172="","",ROW()-5)</f>
        <v/>
      </c>
      <c r="B172" s="24"/>
      <c r="C172" s="23" t="str">
        <f aca="false">IF(B172="","",CHOOSE(WEEKDAY(B172,2),"월","화","수","목","금","토","일"))</f>
        <v/>
      </c>
      <c r="D172" s="25"/>
      <c r="E172" s="25"/>
      <c r="F172" s="26"/>
      <c r="G172" s="25"/>
      <c r="H172" s="25"/>
      <c r="I172" s="25"/>
      <c r="J172" s="25"/>
      <c r="K172" s="27"/>
    </row>
    <row r="173" customFormat="false" ht="21" hidden="false" customHeight="true" outlineLevel="0" collapsed="false">
      <c r="A173" s="23" t="str">
        <f aca="false">IF(B173="","",ROW()-5)</f>
        <v/>
      </c>
      <c r="B173" s="24"/>
      <c r="C173" s="23" t="str">
        <f aca="false">IF(B173="","",CHOOSE(WEEKDAY(B173,2),"월","화","수","목","금","토","일"))</f>
        <v/>
      </c>
      <c r="D173" s="25"/>
      <c r="E173" s="25"/>
      <c r="F173" s="26"/>
      <c r="G173" s="25"/>
      <c r="H173" s="25"/>
      <c r="I173" s="25"/>
      <c r="J173" s="25"/>
      <c r="K173" s="27"/>
    </row>
    <row r="174" customFormat="false" ht="21" hidden="false" customHeight="true" outlineLevel="0" collapsed="false">
      <c r="A174" s="23" t="str">
        <f aca="false">IF(B174="","",ROW()-5)</f>
        <v/>
      </c>
      <c r="B174" s="24"/>
      <c r="C174" s="23" t="str">
        <f aca="false">IF(B174="","",CHOOSE(WEEKDAY(B174,2),"월","화","수","목","금","토","일"))</f>
        <v/>
      </c>
      <c r="D174" s="25"/>
      <c r="E174" s="25"/>
      <c r="F174" s="26"/>
      <c r="G174" s="25"/>
      <c r="H174" s="25"/>
      <c r="I174" s="25"/>
      <c r="J174" s="25"/>
      <c r="K174" s="27"/>
    </row>
    <row r="175" customFormat="false" ht="21" hidden="false" customHeight="true" outlineLevel="0" collapsed="false">
      <c r="A175" s="23" t="str">
        <f aca="false">IF(B175="","",ROW()-5)</f>
        <v/>
      </c>
      <c r="B175" s="24"/>
      <c r="C175" s="23" t="str">
        <f aca="false">IF(B175="","",CHOOSE(WEEKDAY(B175,2),"월","화","수","목","금","토","일"))</f>
        <v/>
      </c>
      <c r="D175" s="25"/>
      <c r="E175" s="25"/>
      <c r="F175" s="26"/>
      <c r="G175" s="25"/>
      <c r="H175" s="25"/>
      <c r="I175" s="25"/>
      <c r="J175" s="25"/>
      <c r="K175" s="27"/>
    </row>
    <row r="176" customFormat="false" ht="21" hidden="false" customHeight="true" outlineLevel="0" collapsed="false">
      <c r="A176" s="23" t="str">
        <f aca="false">IF(B176="","",ROW()-5)</f>
        <v/>
      </c>
      <c r="B176" s="24"/>
      <c r="C176" s="23" t="str">
        <f aca="false">IF(B176="","",CHOOSE(WEEKDAY(B176,2),"월","화","수","목","금","토","일"))</f>
        <v/>
      </c>
      <c r="D176" s="25"/>
      <c r="E176" s="25"/>
      <c r="F176" s="26"/>
      <c r="G176" s="25"/>
      <c r="H176" s="25"/>
      <c r="I176" s="25"/>
      <c r="J176" s="25"/>
      <c r="K176" s="27"/>
    </row>
    <row r="177" customFormat="false" ht="21" hidden="false" customHeight="true" outlineLevel="0" collapsed="false">
      <c r="A177" s="23" t="str">
        <f aca="false">IF(B177="","",ROW()-5)</f>
        <v/>
      </c>
      <c r="B177" s="24"/>
      <c r="C177" s="23" t="str">
        <f aca="false">IF(B177="","",CHOOSE(WEEKDAY(B177,2),"월","화","수","목","금","토","일"))</f>
        <v/>
      </c>
      <c r="D177" s="25"/>
      <c r="E177" s="25"/>
      <c r="F177" s="26"/>
      <c r="G177" s="25"/>
      <c r="H177" s="25"/>
      <c r="I177" s="25"/>
      <c r="J177" s="25"/>
      <c r="K177" s="27"/>
    </row>
    <row r="178" customFormat="false" ht="21" hidden="false" customHeight="true" outlineLevel="0" collapsed="false">
      <c r="A178" s="23" t="str">
        <f aca="false">IF(B178="","",ROW()-5)</f>
        <v/>
      </c>
      <c r="B178" s="24"/>
      <c r="C178" s="23" t="str">
        <f aca="false">IF(B178="","",CHOOSE(WEEKDAY(B178,2),"월","화","수","목","금","토","일"))</f>
        <v/>
      </c>
      <c r="D178" s="25"/>
      <c r="E178" s="25"/>
      <c r="F178" s="26"/>
      <c r="G178" s="25"/>
      <c r="H178" s="25"/>
      <c r="I178" s="25"/>
      <c r="J178" s="25"/>
      <c r="K178" s="27"/>
    </row>
    <row r="179" customFormat="false" ht="21" hidden="false" customHeight="true" outlineLevel="0" collapsed="false">
      <c r="A179" s="23" t="str">
        <f aca="false">IF(B179="","",ROW()-5)</f>
        <v/>
      </c>
      <c r="B179" s="24"/>
      <c r="C179" s="23" t="str">
        <f aca="false">IF(B179="","",CHOOSE(WEEKDAY(B179,2),"월","화","수","목","금","토","일"))</f>
        <v/>
      </c>
      <c r="D179" s="25"/>
      <c r="E179" s="25"/>
      <c r="F179" s="26"/>
      <c r="G179" s="25"/>
      <c r="H179" s="25"/>
      <c r="I179" s="25"/>
      <c r="J179" s="25"/>
      <c r="K179" s="27"/>
    </row>
    <row r="180" customFormat="false" ht="21" hidden="false" customHeight="true" outlineLevel="0" collapsed="false">
      <c r="A180" s="23" t="str">
        <f aca="false">IF(B180="","",ROW()-5)</f>
        <v/>
      </c>
      <c r="B180" s="24"/>
      <c r="C180" s="23" t="str">
        <f aca="false">IF(B180="","",CHOOSE(WEEKDAY(B180,2),"월","화","수","목","금","토","일"))</f>
        <v/>
      </c>
      <c r="D180" s="25"/>
      <c r="E180" s="25"/>
      <c r="F180" s="26"/>
      <c r="G180" s="25"/>
      <c r="H180" s="25"/>
      <c r="I180" s="25"/>
      <c r="J180" s="25"/>
      <c r="K180" s="27"/>
    </row>
    <row r="181" customFormat="false" ht="21" hidden="false" customHeight="true" outlineLevel="0" collapsed="false">
      <c r="A181" s="23" t="str">
        <f aca="false">IF(B181="","",ROW()-5)</f>
        <v/>
      </c>
      <c r="B181" s="24"/>
      <c r="C181" s="23" t="str">
        <f aca="false">IF(B181="","",CHOOSE(WEEKDAY(B181,2),"월","화","수","목","금","토","일"))</f>
        <v/>
      </c>
      <c r="D181" s="25"/>
      <c r="E181" s="25"/>
      <c r="F181" s="26"/>
      <c r="G181" s="25"/>
      <c r="H181" s="25"/>
      <c r="I181" s="25"/>
      <c r="J181" s="25"/>
      <c r="K181" s="27"/>
    </row>
    <row r="182" customFormat="false" ht="21" hidden="false" customHeight="true" outlineLevel="0" collapsed="false">
      <c r="A182" s="23" t="str">
        <f aca="false">IF(B182="","",ROW()-5)</f>
        <v/>
      </c>
      <c r="B182" s="24"/>
      <c r="C182" s="23" t="str">
        <f aca="false">IF(B182="","",CHOOSE(WEEKDAY(B182,2),"월","화","수","목","금","토","일"))</f>
        <v/>
      </c>
      <c r="D182" s="25"/>
      <c r="E182" s="25"/>
      <c r="F182" s="26"/>
      <c r="G182" s="25"/>
      <c r="H182" s="25"/>
      <c r="I182" s="25"/>
      <c r="J182" s="25"/>
      <c r="K182" s="27"/>
    </row>
    <row r="183" customFormat="false" ht="21" hidden="false" customHeight="true" outlineLevel="0" collapsed="false">
      <c r="A183" s="23" t="str">
        <f aca="false">IF(B183="","",ROW()-5)</f>
        <v/>
      </c>
      <c r="B183" s="24"/>
      <c r="C183" s="23" t="str">
        <f aca="false">IF(B183="","",CHOOSE(WEEKDAY(B183,2),"월","화","수","목","금","토","일"))</f>
        <v/>
      </c>
      <c r="D183" s="25"/>
      <c r="E183" s="25"/>
      <c r="F183" s="26"/>
      <c r="G183" s="25"/>
      <c r="H183" s="25"/>
      <c r="I183" s="25"/>
      <c r="J183" s="25"/>
      <c r="K183" s="27"/>
    </row>
    <row r="184" customFormat="false" ht="21" hidden="false" customHeight="true" outlineLevel="0" collapsed="false">
      <c r="A184" s="23" t="str">
        <f aca="false">IF(B184="","",ROW()-5)</f>
        <v/>
      </c>
      <c r="B184" s="24"/>
      <c r="C184" s="23" t="str">
        <f aca="false">IF(B184="","",CHOOSE(WEEKDAY(B184,2),"월","화","수","목","금","토","일"))</f>
        <v/>
      </c>
      <c r="D184" s="25"/>
      <c r="E184" s="25"/>
      <c r="F184" s="26"/>
      <c r="G184" s="25"/>
      <c r="H184" s="25"/>
      <c r="I184" s="25"/>
      <c r="J184" s="25"/>
      <c r="K184" s="27"/>
    </row>
    <row r="185" customFormat="false" ht="21" hidden="false" customHeight="true" outlineLevel="0" collapsed="false">
      <c r="A185" s="23" t="str">
        <f aca="false">IF(B185="","",ROW()-5)</f>
        <v/>
      </c>
      <c r="B185" s="24"/>
      <c r="C185" s="23" t="str">
        <f aca="false">IF(B185="","",CHOOSE(WEEKDAY(B185,2),"월","화","수","목","금","토","일"))</f>
        <v/>
      </c>
      <c r="D185" s="25"/>
      <c r="E185" s="25"/>
      <c r="F185" s="26"/>
      <c r="G185" s="25"/>
      <c r="H185" s="25"/>
      <c r="I185" s="25"/>
      <c r="J185" s="25"/>
      <c r="K185" s="27"/>
    </row>
    <row r="186" customFormat="false" ht="21" hidden="false" customHeight="true" outlineLevel="0" collapsed="false">
      <c r="A186" s="23" t="str">
        <f aca="false">IF(B186="","",ROW()-5)</f>
        <v/>
      </c>
      <c r="B186" s="24"/>
      <c r="C186" s="23" t="str">
        <f aca="false">IF(B186="","",CHOOSE(WEEKDAY(B186,2),"월","화","수","목","금","토","일"))</f>
        <v/>
      </c>
      <c r="D186" s="25"/>
      <c r="E186" s="25"/>
      <c r="F186" s="26"/>
      <c r="G186" s="25"/>
      <c r="H186" s="25"/>
      <c r="I186" s="25"/>
      <c r="J186" s="25"/>
      <c r="K186" s="27"/>
    </row>
    <row r="187" customFormat="false" ht="21" hidden="false" customHeight="true" outlineLevel="0" collapsed="false">
      <c r="A187" s="23" t="str">
        <f aca="false">IF(B187="","",ROW()-5)</f>
        <v/>
      </c>
      <c r="B187" s="24"/>
      <c r="C187" s="23" t="str">
        <f aca="false">IF(B187="","",CHOOSE(WEEKDAY(B187,2),"월","화","수","목","금","토","일"))</f>
        <v/>
      </c>
      <c r="D187" s="25"/>
      <c r="E187" s="25"/>
      <c r="F187" s="26"/>
      <c r="G187" s="25"/>
      <c r="H187" s="25"/>
      <c r="I187" s="25"/>
      <c r="J187" s="25"/>
      <c r="K187" s="27"/>
    </row>
    <row r="188" customFormat="false" ht="21" hidden="false" customHeight="true" outlineLevel="0" collapsed="false">
      <c r="A188" s="23" t="str">
        <f aca="false">IF(B188="","",ROW()-5)</f>
        <v/>
      </c>
      <c r="B188" s="24"/>
      <c r="C188" s="23" t="str">
        <f aca="false">IF(B188="","",CHOOSE(WEEKDAY(B188,2),"월","화","수","목","금","토","일"))</f>
        <v/>
      </c>
      <c r="D188" s="25"/>
      <c r="E188" s="25"/>
      <c r="F188" s="26"/>
      <c r="G188" s="25"/>
      <c r="H188" s="25"/>
      <c r="I188" s="25"/>
      <c r="J188" s="25"/>
      <c r="K188" s="27"/>
    </row>
    <row r="189" customFormat="false" ht="21" hidden="false" customHeight="true" outlineLevel="0" collapsed="false">
      <c r="A189" s="23" t="str">
        <f aca="false">IF(B189="","",ROW()-5)</f>
        <v/>
      </c>
      <c r="B189" s="24"/>
      <c r="C189" s="23" t="str">
        <f aca="false">IF(B189="","",CHOOSE(WEEKDAY(B189,2),"월","화","수","목","금","토","일"))</f>
        <v/>
      </c>
      <c r="D189" s="25"/>
      <c r="E189" s="25"/>
      <c r="F189" s="26"/>
      <c r="G189" s="25"/>
      <c r="H189" s="25"/>
      <c r="I189" s="25"/>
      <c r="J189" s="25"/>
      <c r="K189" s="27"/>
    </row>
    <row r="190" customFormat="false" ht="21" hidden="false" customHeight="true" outlineLevel="0" collapsed="false">
      <c r="A190" s="23" t="str">
        <f aca="false">IF(B190="","",ROW()-5)</f>
        <v/>
      </c>
      <c r="B190" s="24"/>
      <c r="C190" s="23" t="str">
        <f aca="false">IF(B190="","",CHOOSE(WEEKDAY(B190,2),"월","화","수","목","금","토","일"))</f>
        <v/>
      </c>
      <c r="D190" s="25"/>
      <c r="E190" s="25"/>
      <c r="F190" s="26"/>
      <c r="G190" s="25"/>
      <c r="H190" s="25"/>
      <c r="I190" s="25"/>
      <c r="J190" s="25"/>
      <c r="K190" s="27"/>
    </row>
    <row r="191" customFormat="false" ht="21" hidden="false" customHeight="true" outlineLevel="0" collapsed="false">
      <c r="A191" s="23" t="str">
        <f aca="false">IF(B191="","",ROW()-5)</f>
        <v/>
      </c>
      <c r="B191" s="24"/>
      <c r="C191" s="23" t="str">
        <f aca="false">IF(B191="","",CHOOSE(WEEKDAY(B191,2),"월","화","수","목","금","토","일"))</f>
        <v/>
      </c>
      <c r="D191" s="25"/>
      <c r="E191" s="25"/>
      <c r="F191" s="26"/>
      <c r="G191" s="25"/>
      <c r="H191" s="25"/>
      <c r="I191" s="25"/>
      <c r="J191" s="25"/>
      <c r="K191" s="27"/>
    </row>
    <row r="192" customFormat="false" ht="21" hidden="false" customHeight="true" outlineLevel="0" collapsed="false">
      <c r="A192" s="23" t="str">
        <f aca="false">IF(B192="","",ROW()-5)</f>
        <v/>
      </c>
      <c r="B192" s="24"/>
      <c r="C192" s="23" t="str">
        <f aca="false">IF(B192="","",CHOOSE(WEEKDAY(B192,2),"월","화","수","목","금","토","일"))</f>
        <v/>
      </c>
      <c r="D192" s="25"/>
      <c r="E192" s="25"/>
      <c r="F192" s="26"/>
      <c r="G192" s="25"/>
      <c r="H192" s="25"/>
      <c r="I192" s="25"/>
      <c r="J192" s="25"/>
      <c r="K192" s="27"/>
    </row>
    <row r="193" customFormat="false" ht="21" hidden="false" customHeight="true" outlineLevel="0" collapsed="false">
      <c r="A193" s="23" t="str">
        <f aca="false">IF(B193="","",ROW()-5)</f>
        <v/>
      </c>
      <c r="B193" s="24"/>
      <c r="C193" s="23" t="str">
        <f aca="false">IF(B193="","",CHOOSE(WEEKDAY(B193,2),"월","화","수","목","금","토","일"))</f>
        <v/>
      </c>
      <c r="D193" s="25"/>
      <c r="E193" s="25"/>
      <c r="F193" s="26"/>
      <c r="G193" s="25"/>
      <c r="H193" s="25"/>
      <c r="I193" s="25"/>
      <c r="J193" s="25"/>
      <c r="K193" s="27"/>
    </row>
    <row r="194" customFormat="false" ht="21" hidden="false" customHeight="true" outlineLevel="0" collapsed="false">
      <c r="A194" s="23" t="str">
        <f aca="false">IF(B194="","",ROW()-5)</f>
        <v/>
      </c>
      <c r="B194" s="24"/>
      <c r="C194" s="23" t="str">
        <f aca="false">IF(B194="","",CHOOSE(WEEKDAY(B194,2),"월","화","수","목","금","토","일"))</f>
        <v/>
      </c>
      <c r="D194" s="25"/>
      <c r="E194" s="25"/>
      <c r="F194" s="26"/>
      <c r="G194" s="25"/>
      <c r="H194" s="25"/>
      <c r="I194" s="25"/>
      <c r="J194" s="25"/>
      <c r="K194" s="27"/>
    </row>
    <row r="195" customFormat="false" ht="21" hidden="false" customHeight="true" outlineLevel="0" collapsed="false">
      <c r="A195" s="23" t="str">
        <f aca="false">IF(B195="","",ROW()-5)</f>
        <v/>
      </c>
      <c r="B195" s="24"/>
      <c r="C195" s="23" t="str">
        <f aca="false">IF(B195="","",CHOOSE(WEEKDAY(B195,2),"월","화","수","목","금","토","일"))</f>
        <v/>
      </c>
      <c r="D195" s="25"/>
      <c r="E195" s="25"/>
      <c r="F195" s="26"/>
      <c r="G195" s="25"/>
      <c r="H195" s="25"/>
      <c r="I195" s="25"/>
      <c r="J195" s="25"/>
      <c r="K195" s="27"/>
    </row>
    <row r="196" customFormat="false" ht="21" hidden="false" customHeight="true" outlineLevel="0" collapsed="false">
      <c r="A196" s="23" t="str">
        <f aca="false">IF(B196="","",ROW()-5)</f>
        <v/>
      </c>
      <c r="B196" s="24"/>
      <c r="C196" s="23" t="str">
        <f aca="false">IF(B196="","",CHOOSE(WEEKDAY(B196,2),"월","화","수","목","금","토","일"))</f>
        <v/>
      </c>
      <c r="D196" s="25"/>
      <c r="E196" s="25"/>
      <c r="F196" s="26"/>
      <c r="G196" s="25"/>
      <c r="H196" s="25"/>
      <c r="I196" s="25"/>
      <c r="J196" s="25"/>
      <c r="K196" s="27"/>
    </row>
    <row r="197" customFormat="false" ht="21" hidden="false" customHeight="true" outlineLevel="0" collapsed="false">
      <c r="A197" s="23" t="str">
        <f aca="false">IF(B197="","",ROW()-5)</f>
        <v/>
      </c>
      <c r="B197" s="24"/>
      <c r="C197" s="23" t="str">
        <f aca="false">IF(B197="","",CHOOSE(WEEKDAY(B197,2),"월","화","수","목","금","토","일"))</f>
        <v/>
      </c>
      <c r="D197" s="25"/>
      <c r="E197" s="25"/>
      <c r="F197" s="26"/>
      <c r="G197" s="25"/>
      <c r="H197" s="25"/>
      <c r="I197" s="25"/>
      <c r="J197" s="25"/>
      <c r="K197" s="27"/>
    </row>
    <row r="198" customFormat="false" ht="21" hidden="false" customHeight="true" outlineLevel="0" collapsed="false">
      <c r="A198" s="23" t="str">
        <f aca="false">IF(B198="","",ROW()-5)</f>
        <v/>
      </c>
      <c r="B198" s="24"/>
      <c r="C198" s="23" t="str">
        <f aca="false">IF(B198="","",CHOOSE(WEEKDAY(B198,2),"월","화","수","목","금","토","일"))</f>
        <v/>
      </c>
      <c r="D198" s="25"/>
      <c r="E198" s="25"/>
      <c r="F198" s="26"/>
      <c r="G198" s="25"/>
      <c r="H198" s="25"/>
      <c r="I198" s="25"/>
      <c r="J198" s="25"/>
      <c r="K198" s="27"/>
    </row>
    <row r="199" customFormat="false" ht="21" hidden="false" customHeight="true" outlineLevel="0" collapsed="false">
      <c r="A199" s="23" t="str">
        <f aca="false">IF(B199="","",ROW()-5)</f>
        <v/>
      </c>
      <c r="B199" s="24"/>
      <c r="C199" s="23" t="str">
        <f aca="false">IF(B199="","",CHOOSE(WEEKDAY(B199,2),"월","화","수","목","금","토","일"))</f>
        <v/>
      </c>
      <c r="D199" s="25"/>
      <c r="E199" s="25"/>
      <c r="F199" s="26"/>
      <c r="G199" s="25"/>
      <c r="H199" s="25"/>
      <c r="I199" s="25"/>
      <c r="J199" s="25"/>
      <c r="K199" s="27"/>
    </row>
    <row r="200" customFormat="false" ht="21" hidden="false" customHeight="true" outlineLevel="0" collapsed="false">
      <c r="A200" s="23" t="str">
        <f aca="false">IF(B200="","",ROW()-5)</f>
        <v/>
      </c>
      <c r="B200" s="24"/>
      <c r="C200" s="23" t="str">
        <f aca="false">IF(B200="","",CHOOSE(WEEKDAY(B200,2),"월","화","수","목","금","토","일"))</f>
        <v/>
      </c>
      <c r="D200" s="25"/>
      <c r="E200" s="25"/>
      <c r="F200" s="26"/>
      <c r="G200" s="25"/>
      <c r="H200" s="25"/>
      <c r="I200" s="25"/>
      <c r="J200" s="25"/>
      <c r="K200" s="27"/>
    </row>
    <row r="201" customFormat="false" ht="21" hidden="false" customHeight="true" outlineLevel="0" collapsed="false">
      <c r="A201" s="23" t="str">
        <f aca="false">IF(B201="","",ROW()-5)</f>
        <v/>
      </c>
      <c r="B201" s="24"/>
      <c r="C201" s="23" t="str">
        <f aca="false">IF(B201="","",CHOOSE(WEEKDAY(B201,2),"월","화","수","목","금","토","일"))</f>
        <v/>
      </c>
      <c r="D201" s="25"/>
      <c r="E201" s="25"/>
      <c r="F201" s="26"/>
      <c r="G201" s="25"/>
      <c r="H201" s="25"/>
      <c r="I201" s="25"/>
      <c r="J201" s="25"/>
      <c r="K201" s="27"/>
    </row>
    <row r="202" customFormat="false" ht="21" hidden="false" customHeight="true" outlineLevel="0" collapsed="false">
      <c r="A202" s="23" t="str">
        <f aca="false">IF(B202="","",ROW()-5)</f>
        <v/>
      </c>
      <c r="B202" s="24"/>
      <c r="C202" s="23" t="str">
        <f aca="false">IF(B202="","",CHOOSE(WEEKDAY(B202,2),"월","화","수","목","금","토","일"))</f>
        <v/>
      </c>
      <c r="D202" s="25"/>
      <c r="E202" s="25"/>
      <c r="F202" s="26"/>
      <c r="G202" s="25"/>
      <c r="H202" s="25"/>
      <c r="I202" s="25"/>
      <c r="J202" s="25"/>
      <c r="K202" s="27"/>
    </row>
    <row r="203" customFormat="false" ht="21" hidden="false" customHeight="true" outlineLevel="0" collapsed="false">
      <c r="A203" s="23" t="str">
        <f aca="false">IF(B203="","",ROW()-5)</f>
        <v/>
      </c>
      <c r="B203" s="24"/>
      <c r="C203" s="23" t="str">
        <f aca="false">IF(B203="","",CHOOSE(WEEKDAY(B203,2),"월","화","수","목","금","토","일"))</f>
        <v/>
      </c>
      <c r="D203" s="25"/>
      <c r="E203" s="25"/>
      <c r="F203" s="26"/>
      <c r="G203" s="25"/>
      <c r="H203" s="25"/>
      <c r="I203" s="25"/>
      <c r="J203" s="25"/>
      <c r="K203" s="27"/>
    </row>
    <row r="204" customFormat="false" ht="21" hidden="false" customHeight="true" outlineLevel="0" collapsed="false">
      <c r="A204" s="23" t="str">
        <f aca="false">IF(B204="","",ROW()-5)</f>
        <v/>
      </c>
      <c r="B204" s="24"/>
      <c r="C204" s="23" t="str">
        <f aca="false">IF(B204="","",CHOOSE(WEEKDAY(B204,2),"월","화","수","목","금","토","일"))</f>
        <v/>
      </c>
      <c r="D204" s="25"/>
      <c r="E204" s="25"/>
      <c r="F204" s="26"/>
      <c r="G204" s="25"/>
      <c r="H204" s="25"/>
      <c r="I204" s="25"/>
      <c r="J204" s="25"/>
      <c r="K204" s="27"/>
    </row>
    <row r="205" customFormat="false" ht="21" hidden="false" customHeight="true" outlineLevel="0" collapsed="false">
      <c r="A205" s="23" t="str">
        <f aca="false">IF(B205="","",ROW()-5)</f>
        <v/>
      </c>
      <c r="B205" s="24"/>
      <c r="C205" s="23" t="str">
        <f aca="false">IF(B205="","",CHOOSE(WEEKDAY(B205,2),"월","화","수","목","금","토","일"))</f>
        <v/>
      </c>
      <c r="D205" s="25"/>
      <c r="E205" s="25"/>
      <c r="F205" s="26"/>
      <c r="G205" s="25"/>
      <c r="H205" s="25"/>
      <c r="I205" s="25"/>
      <c r="J205" s="25"/>
      <c r="K205" s="27"/>
    </row>
    <row r="206" customFormat="false" ht="21" hidden="false" customHeight="true" outlineLevel="0" collapsed="false">
      <c r="A206" s="23" t="str">
        <f aca="false">IF(B206="","",ROW()-5)</f>
        <v/>
      </c>
      <c r="B206" s="24"/>
      <c r="C206" s="23" t="str">
        <f aca="false">IF(B206="","",CHOOSE(WEEKDAY(B206,2),"월","화","수","목","금","토","일"))</f>
        <v/>
      </c>
      <c r="D206" s="25"/>
      <c r="E206" s="25"/>
      <c r="F206" s="26"/>
      <c r="G206" s="25"/>
      <c r="H206" s="25"/>
      <c r="I206" s="25"/>
      <c r="J206" s="25"/>
      <c r="K206" s="27"/>
    </row>
    <row r="207" customFormat="false" ht="21" hidden="false" customHeight="true" outlineLevel="0" collapsed="false">
      <c r="A207" s="23" t="str">
        <f aca="false">IF(B207="","",ROW()-5)</f>
        <v/>
      </c>
      <c r="B207" s="24"/>
      <c r="C207" s="23" t="str">
        <f aca="false">IF(B207="","",CHOOSE(WEEKDAY(B207,2),"월","화","수","목","금","토","일"))</f>
        <v/>
      </c>
      <c r="D207" s="25"/>
      <c r="E207" s="25"/>
      <c r="F207" s="26"/>
      <c r="G207" s="25"/>
      <c r="H207" s="25"/>
      <c r="I207" s="25"/>
      <c r="J207" s="25"/>
      <c r="K207" s="27"/>
    </row>
    <row r="208" customFormat="false" ht="21" hidden="false" customHeight="true" outlineLevel="0" collapsed="false">
      <c r="A208" s="23" t="str">
        <f aca="false">IF(B208="","",ROW()-5)</f>
        <v/>
      </c>
      <c r="B208" s="24"/>
      <c r="C208" s="23" t="str">
        <f aca="false">IF(B208="","",CHOOSE(WEEKDAY(B208,2),"월","화","수","목","금","토","일"))</f>
        <v/>
      </c>
      <c r="D208" s="25"/>
      <c r="E208" s="25"/>
      <c r="F208" s="26"/>
      <c r="G208" s="25"/>
      <c r="H208" s="25"/>
      <c r="I208" s="25"/>
      <c r="J208" s="25"/>
      <c r="K208" s="27"/>
    </row>
    <row r="209" customFormat="false" ht="21" hidden="false" customHeight="true" outlineLevel="0" collapsed="false">
      <c r="A209" s="23" t="str">
        <f aca="false">IF(B209="","",ROW()-5)</f>
        <v/>
      </c>
      <c r="B209" s="24"/>
      <c r="C209" s="23" t="str">
        <f aca="false">IF(B209="","",CHOOSE(WEEKDAY(B209,2),"월","화","수","목","금","토","일"))</f>
        <v/>
      </c>
      <c r="D209" s="25"/>
      <c r="E209" s="25"/>
      <c r="F209" s="26"/>
      <c r="G209" s="25"/>
      <c r="H209" s="25"/>
      <c r="I209" s="25"/>
      <c r="J209" s="25"/>
      <c r="K209" s="27"/>
    </row>
    <row r="210" customFormat="false" ht="21" hidden="false" customHeight="true" outlineLevel="0" collapsed="false">
      <c r="A210" s="23" t="str">
        <f aca="false">IF(B210="","",ROW()-5)</f>
        <v/>
      </c>
      <c r="B210" s="24"/>
      <c r="C210" s="23" t="str">
        <f aca="false">IF(B210="","",CHOOSE(WEEKDAY(B210,2),"월","화","수","목","금","토","일"))</f>
        <v/>
      </c>
      <c r="D210" s="25"/>
      <c r="E210" s="25"/>
      <c r="F210" s="26"/>
      <c r="G210" s="25"/>
      <c r="H210" s="25"/>
      <c r="I210" s="25"/>
      <c r="J210" s="25"/>
      <c r="K210" s="27"/>
    </row>
    <row r="211" customFormat="false" ht="21" hidden="false" customHeight="true" outlineLevel="0" collapsed="false">
      <c r="A211" s="23" t="str">
        <f aca="false">IF(B211="","",ROW()-5)</f>
        <v/>
      </c>
      <c r="B211" s="24"/>
      <c r="C211" s="23" t="str">
        <f aca="false">IF(B211="","",CHOOSE(WEEKDAY(B211,2),"월","화","수","목","금","토","일"))</f>
        <v/>
      </c>
      <c r="D211" s="25"/>
      <c r="E211" s="25"/>
      <c r="F211" s="26"/>
      <c r="G211" s="25"/>
      <c r="H211" s="25"/>
      <c r="I211" s="25"/>
      <c r="J211" s="25"/>
      <c r="K211" s="27"/>
    </row>
    <row r="212" customFormat="false" ht="21" hidden="false" customHeight="true" outlineLevel="0" collapsed="false">
      <c r="A212" s="23" t="str">
        <f aca="false">IF(B212="","",ROW()-5)</f>
        <v/>
      </c>
      <c r="B212" s="24"/>
      <c r="C212" s="23" t="str">
        <f aca="false">IF(B212="","",CHOOSE(WEEKDAY(B212,2),"월","화","수","목","금","토","일"))</f>
        <v/>
      </c>
      <c r="D212" s="25"/>
      <c r="E212" s="25"/>
      <c r="F212" s="26"/>
      <c r="G212" s="25"/>
      <c r="H212" s="25"/>
      <c r="I212" s="25"/>
      <c r="J212" s="25"/>
      <c r="K212" s="27"/>
    </row>
    <row r="213" customFormat="false" ht="21" hidden="false" customHeight="true" outlineLevel="0" collapsed="false">
      <c r="A213" s="23" t="str">
        <f aca="false">IF(B213="","",ROW()-5)</f>
        <v/>
      </c>
      <c r="B213" s="24"/>
      <c r="C213" s="23" t="str">
        <f aca="false">IF(B213="","",CHOOSE(WEEKDAY(B213,2),"월","화","수","목","금","토","일"))</f>
        <v/>
      </c>
      <c r="D213" s="25"/>
      <c r="E213" s="25"/>
      <c r="F213" s="26"/>
      <c r="G213" s="25"/>
      <c r="H213" s="25"/>
      <c r="I213" s="25"/>
      <c r="J213" s="25"/>
      <c r="K213" s="27"/>
    </row>
    <row r="214" customFormat="false" ht="21" hidden="false" customHeight="true" outlineLevel="0" collapsed="false">
      <c r="A214" s="23" t="str">
        <f aca="false">IF(B214="","",ROW()-5)</f>
        <v/>
      </c>
      <c r="B214" s="24"/>
      <c r="C214" s="23" t="str">
        <f aca="false">IF(B214="","",CHOOSE(WEEKDAY(B214,2),"월","화","수","목","금","토","일"))</f>
        <v/>
      </c>
      <c r="D214" s="25"/>
      <c r="E214" s="25"/>
      <c r="F214" s="26"/>
      <c r="G214" s="25"/>
      <c r="H214" s="25"/>
      <c r="I214" s="25"/>
      <c r="J214" s="25"/>
      <c r="K214" s="27"/>
    </row>
    <row r="215" customFormat="false" ht="21" hidden="false" customHeight="true" outlineLevel="0" collapsed="false">
      <c r="A215" s="23" t="str">
        <f aca="false">IF(B215="","",ROW()-5)</f>
        <v/>
      </c>
      <c r="B215" s="24"/>
      <c r="C215" s="23" t="str">
        <f aca="false">IF(B215="","",CHOOSE(WEEKDAY(B215,2),"월","화","수","목","금","토","일"))</f>
        <v/>
      </c>
      <c r="D215" s="25"/>
      <c r="E215" s="25"/>
      <c r="F215" s="26"/>
      <c r="G215" s="25"/>
      <c r="H215" s="25"/>
      <c r="I215" s="25"/>
      <c r="J215" s="25"/>
      <c r="K215" s="27"/>
    </row>
    <row r="216" customFormat="false" ht="21" hidden="false" customHeight="true" outlineLevel="0" collapsed="false">
      <c r="A216" s="23" t="str">
        <f aca="false">IF(B216="","",ROW()-5)</f>
        <v/>
      </c>
      <c r="B216" s="24"/>
      <c r="C216" s="23" t="str">
        <f aca="false">IF(B216="","",CHOOSE(WEEKDAY(B216,2),"월","화","수","목","금","토","일"))</f>
        <v/>
      </c>
      <c r="D216" s="25"/>
      <c r="E216" s="25"/>
      <c r="F216" s="26"/>
      <c r="G216" s="25"/>
      <c r="H216" s="25"/>
      <c r="I216" s="25"/>
      <c r="J216" s="25"/>
      <c r="K216" s="27"/>
    </row>
    <row r="217" customFormat="false" ht="21" hidden="false" customHeight="true" outlineLevel="0" collapsed="false">
      <c r="A217" s="23" t="str">
        <f aca="false">IF(B217="","",ROW()-5)</f>
        <v/>
      </c>
      <c r="B217" s="24"/>
      <c r="C217" s="23" t="str">
        <f aca="false">IF(B217="","",CHOOSE(WEEKDAY(B217,2),"월","화","수","목","금","토","일"))</f>
        <v/>
      </c>
      <c r="D217" s="25"/>
      <c r="E217" s="25"/>
      <c r="F217" s="26"/>
      <c r="G217" s="25"/>
      <c r="H217" s="25"/>
      <c r="I217" s="25"/>
      <c r="J217" s="25"/>
      <c r="K217" s="27"/>
    </row>
    <row r="218" customFormat="false" ht="21" hidden="false" customHeight="true" outlineLevel="0" collapsed="false">
      <c r="A218" s="23" t="str">
        <f aca="false">IF(B218="","",ROW()-5)</f>
        <v/>
      </c>
      <c r="B218" s="24"/>
      <c r="C218" s="23" t="str">
        <f aca="false">IF(B218="","",CHOOSE(WEEKDAY(B218,2),"월","화","수","목","금","토","일"))</f>
        <v/>
      </c>
      <c r="D218" s="25"/>
      <c r="E218" s="25"/>
      <c r="F218" s="26"/>
      <c r="G218" s="25"/>
      <c r="H218" s="25"/>
      <c r="I218" s="25"/>
      <c r="J218" s="25"/>
      <c r="K218" s="27"/>
    </row>
    <row r="219" customFormat="false" ht="21" hidden="false" customHeight="true" outlineLevel="0" collapsed="false">
      <c r="A219" s="23" t="str">
        <f aca="false">IF(B219="","",ROW()-5)</f>
        <v/>
      </c>
      <c r="B219" s="24"/>
      <c r="C219" s="23" t="str">
        <f aca="false">IF(B219="","",CHOOSE(WEEKDAY(B219,2),"월","화","수","목","금","토","일"))</f>
        <v/>
      </c>
      <c r="D219" s="25"/>
      <c r="E219" s="25"/>
      <c r="F219" s="26"/>
      <c r="G219" s="25"/>
      <c r="H219" s="25"/>
      <c r="I219" s="25"/>
      <c r="J219" s="25"/>
      <c r="K219" s="27"/>
    </row>
    <row r="220" customFormat="false" ht="21" hidden="false" customHeight="true" outlineLevel="0" collapsed="false">
      <c r="A220" s="23" t="str">
        <f aca="false">IF(B220="","",ROW()-5)</f>
        <v/>
      </c>
      <c r="B220" s="24"/>
      <c r="C220" s="23" t="str">
        <f aca="false">IF(B220="","",CHOOSE(WEEKDAY(B220,2),"월","화","수","목","금","토","일"))</f>
        <v/>
      </c>
      <c r="D220" s="25"/>
      <c r="E220" s="25"/>
      <c r="F220" s="26"/>
      <c r="G220" s="25"/>
      <c r="H220" s="25"/>
      <c r="I220" s="25"/>
      <c r="J220" s="25"/>
      <c r="K220" s="27"/>
    </row>
    <row r="221" customFormat="false" ht="21" hidden="false" customHeight="true" outlineLevel="0" collapsed="false">
      <c r="A221" s="23" t="str">
        <f aca="false">IF(B221="","",ROW()-5)</f>
        <v/>
      </c>
      <c r="B221" s="24"/>
      <c r="C221" s="23" t="str">
        <f aca="false">IF(B221="","",CHOOSE(WEEKDAY(B221,2),"월","화","수","목","금","토","일"))</f>
        <v/>
      </c>
      <c r="D221" s="25"/>
      <c r="E221" s="25"/>
      <c r="F221" s="26"/>
      <c r="G221" s="25"/>
      <c r="H221" s="25"/>
      <c r="I221" s="25"/>
      <c r="J221" s="25"/>
      <c r="K221" s="27"/>
    </row>
    <row r="222" customFormat="false" ht="21" hidden="false" customHeight="true" outlineLevel="0" collapsed="false">
      <c r="A222" s="23" t="str">
        <f aca="false">IF(B222="","",ROW()-5)</f>
        <v/>
      </c>
      <c r="B222" s="24"/>
      <c r="C222" s="23" t="str">
        <f aca="false">IF(B222="","",CHOOSE(WEEKDAY(B222,2),"월","화","수","목","금","토","일"))</f>
        <v/>
      </c>
      <c r="D222" s="25"/>
      <c r="E222" s="25"/>
      <c r="F222" s="26"/>
      <c r="G222" s="25"/>
      <c r="H222" s="25"/>
      <c r="I222" s="25"/>
      <c r="J222" s="25"/>
      <c r="K222" s="27"/>
    </row>
    <row r="223" customFormat="false" ht="21" hidden="false" customHeight="true" outlineLevel="0" collapsed="false">
      <c r="A223" s="23" t="str">
        <f aca="false">IF(B223="","",ROW()-5)</f>
        <v/>
      </c>
      <c r="B223" s="24"/>
      <c r="C223" s="23" t="str">
        <f aca="false">IF(B223="","",CHOOSE(WEEKDAY(B223,2),"월","화","수","목","금","토","일"))</f>
        <v/>
      </c>
      <c r="D223" s="25"/>
      <c r="E223" s="25"/>
      <c r="F223" s="26"/>
      <c r="G223" s="25"/>
      <c r="H223" s="25"/>
      <c r="I223" s="25"/>
      <c r="J223" s="25"/>
      <c r="K223" s="27"/>
    </row>
    <row r="224" customFormat="false" ht="21" hidden="false" customHeight="true" outlineLevel="0" collapsed="false">
      <c r="A224" s="23" t="str">
        <f aca="false">IF(B224="","",ROW()-5)</f>
        <v/>
      </c>
      <c r="B224" s="24"/>
      <c r="C224" s="23" t="str">
        <f aca="false">IF(B224="","",CHOOSE(WEEKDAY(B224,2),"월","화","수","목","금","토","일"))</f>
        <v/>
      </c>
      <c r="D224" s="25"/>
      <c r="E224" s="25"/>
      <c r="F224" s="26"/>
      <c r="G224" s="25"/>
      <c r="H224" s="25"/>
      <c r="I224" s="25"/>
      <c r="J224" s="25"/>
      <c r="K224" s="27"/>
    </row>
    <row r="225" customFormat="false" ht="21" hidden="false" customHeight="true" outlineLevel="0" collapsed="false">
      <c r="A225" s="23" t="str">
        <f aca="false">IF(B225="","",ROW()-5)</f>
        <v/>
      </c>
      <c r="B225" s="24"/>
      <c r="C225" s="23" t="str">
        <f aca="false">IF(B225="","",CHOOSE(WEEKDAY(B225,2),"월","화","수","목","금","토","일"))</f>
        <v/>
      </c>
      <c r="D225" s="25"/>
      <c r="E225" s="25"/>
      <c r="F225" s="26"/>
      <c r="G225" s="25"/>
      <c r="H225" s="25"/>
      <c r="I225" s="25"/>
      <c r="J225" s="25"/>
      <c r="K225" s="27"/>
    </row>
    <row r="226" customFormat="false" ht="21" hidden="false" customHeight="true" outlineLevel="0" collapsed="false">
      <c r="A226" s="23" t="str">
        <f aca="false">IF(B226="","",ROW()-5)</f>
        <v/>
      </c>
      <c r="B226" s="24"/>
      <c r="C226" s="23" t="str">
        <f aca="false">IF(B226="","",CHOOSE(WEEKDAY(B226,2),"월","화","수","목","금","토","일"))</f>
        <v/>
      </c>
      <c r="D226" s="25"/>
      <c r="E226" s="25"/>
      <c r="F226" s="26"/>
      <c r="G226" s="25"/>
      <c r="H226" s="25"/>
      <c r="I226" s="25"/>
      <c r="J226" s="25"/>
      <c r="K226" s="27"/>
    </row>
    <row r="227" customFormat="false" ht="21" hidden="false" customHeight="true" outlineLevel="0" collapsed="false">
      <c r="A227" s="23" t="str">
        <f aca="false">IF(B227="","",ROW()-5)</f>
        <v/>
      </c>
      <c r="B227" s="24"/>
      <c r="C227" s="23" t="str">
        <f aca="false">IF(B227="","",CHOOSE(WEEKDAY(B227,2),"월","화","수","목","금","토","일"))</f>
        <v/>
      </c>
      <c r="D227" s="25"/>
      <c r="E227" s="25"/>
      <c r="F227" s="26"/>
      <c r="G227" s="25"/>
      <c r="H227" s="25"/>
      <c r="I227" s="25"/>
      <c r="J227" s="25"/>
      <c r="K227" s="27"/>
    </row>
    <row r="228" customFormat="false" ht="21" hidden="false" customHeight="true" outlineLevel="0" collapsed="false">
      <c r="A228" s="23" t="str">
        <f aca="false">IF(B228="","",ROW()-5)</f>
        <v/>
      </c>
      <c r="B228" s="24"/>
      <c r="C228" s="23" t="str">
        <f aca="false">IF(B228="","",CHOOSE(WEEKDAY(B228,2),"월","화","수","목","금","토","일"))</f>
        <v/>
      </c>
      <c r="D228" s="25"/>
      <c r="E228" s="25"/>
      <c r="F228" s="26"/>
      <c r="G228" s="25"/>
      <c r="H228" s="25"/>
      <c r="I228" s="25"/>
      <c r="J228" s="25"/>
      <c r="K228" s="27"/>
    </row>
    <row r="229" customFormat="false" ht="21" hidden="false" customHeight="true" outlineLevel="0" collapsed="false">
      <c r="A229" s="23" t="str">
        <f aca="false">IF(B229="","",ROW()-5)</f>
        <v/>
      </c>
      <c r="B229" s="24"/>
      <c r="C229" s="23" t="str">
        <f aca="false">IF(B229="","",CHOOSE(WEEKDAY(B229,2),"월","화","수","목","금","토","일"))</f>
        <v/>
      </c>
      <c r="D229" s="25"/>
      <c r="E229" s="25"/>
      <c r="F229" s="26"/>
      <c r="G229" s="25"/>
      <c r="H229" s="25"/>
      <c r="I229" s="25"/>
      <c r="J229" s="25"/>
      <c r="K229" s="27"/>
    </row>
    <row r="230" customFormat="false" ht="21" hidden="false" customHeight="true" outlineLevel="0" collapsed="false">
      <c r="A230" s="23" t="str">
        <f aca="false">IF(B230="","",ROW()-5)</f>
        <v/>
      </c>
      <c r="B230" s="24"/>
      <c r="C230" s="23" t="str">
        <f aca="false">IF(B230="","",CHOOSE(WEEKDAY(B230,2),"월","화","수","목","금","토","일"))</f>
        <v/>
      </c>
      <c r="D230" s="25"/>
      <c r="E230" s="25"/>
      <c r="F230" s="26"/>
      <c r="G230" s="25"/>
      <c r="H230" s="25"/>
      <c r="I230" s="25"/>
      <c r="J230" s="25"/>
      <c r="K230" s="27"/>
    </row>
    <row r="231" customFormat="false" ht="21" hidden="false" customHeight="true" outlineLevel="0" collapsed="false">
      <c r="A231" s="23" t="str">
        <f aca="false">IF(B231="","",ROW()-5)</f>
        <v/>
      </c>
      <c r="B231" s="24"/>
      <c r="C231" s="23" t="str">
        <f aca="false">IF(B231="","",CHOOSE(WEEKDAY(B231,2),"월","화","수","목","금","토","일"))</f>
        <v/>
      </c>
      <c r="D231" s="25"/>
      <c r="E231" s="25"/>
      <c r="F231" s="26"/>
      <c r="G231" s="25"/>
      <c r="H231" s="25"/>
      <c r="I231" s="25"/>
      <c r="J231" s="25"/>
      <c r="K231" s="27"/>
    </row>
    <row r="232" customFormat="false" ht="21" hidden="false" customHeight="true" outlineLevel="0" collapsed="false">
      <c r="A232" s="23" t="str">
        <f aca="false">IF(B232="","",ROW()-5)</f>
        <v/>
      </c>
      <c r="B232" s="24"/>
      <c r="C232" s="23" t="str">
        <f aca="false">IF(B232="","",CHOOSE(WEEKDAY(B232,2),"월","화","수","목","금","토","일"))</f>
        <v/>
      </c>
      <c r="D232" s="25"/>
      <c r="E232" s="25"/>
      <c r="F232" s="26"/>
      <c r="G232" s="25"/>
      <c r="H232" s="25"/>
      <c r="I232" s="25"/>
      <c r="J232" s="25"/>
      <c r="K232" s="27"/>
    </row>
    <row r="233" customFormat="false" ht="21" hidden="false" customHeight="true" outlineLevel="0" collapsed="false">
      <c r="A233" s="23" t="str">
        <f aca="false">IF(B233="","",ROW()-5)</f>
        <v/>
      </c>
      <c r="B233" s="24"/>
      <c r="C233" s="23" t="str">
        <f aca="false">IF(B233="","",CHOOSE(WEEKDAY(B233,2),"월","화","수","목","금","토","일"))</f>
        <v/>
      </c>
      <c r="D233" s="25"/>
      <c r="E233" s="25"/>
      <c r="F233" s="26"/>
      <c r="G233" s="25"/>
      <c r="H233" s="25"/>
      <c r="I233" s="25"/>
      <c r="J233" s="25"/>
      <c r="K233" s="27"/>
    </row>
    <row r="234" customFormat="false" ht="21" hidden="false" customHeight="true" outlineLevel="0" collapsed="false">
      <c r="A234" s="23" t="str">
        <f aca="false">IF(B234="","",ROW()-5)</f>
        <v/>
      </c>
      <c r="B234" s="24"/>
      <c r="C234" s="23" t="str">
        <f aca="false">IF(B234="","",CHOOSE(WEEKDAY(B234,2),"월","화","수","목","금","토","일"))</f>
        <v/>
      </c>
      <c r="D234" s="25"/>
      <c r="E234" s="25"/>
      <c r="F234" s="26"/>
      <c r="G234" s="25"/>
      <c r="H234" s="25"/>
      <c r="I234" s="25"/>
      <c r="J234" s="25"/>
      <c r="K234" s="27"/>
    </row>
    <row r="235" customFormat="false" ht="21" hidden="false" customHeight="true" outlineLevel="0" collapsed="false">
      <c r="A235" s="23" t="str">
        <f aca="false">IF(B235="","",ROW()-5)</f>
        <v/>
      </c>
      <c r="B235" s="24"/>
      <c r="C235" s="23" t="str">
        <f aca="false">IF(B235="","",CHOOSE(WEEKDAY(B235,2),"월","화","수","목","금","토","일"))</f>
        <v/>
      </c>
      <c r="D235" s="25"/>
      <c r="E235" s="25"/>
      <c r="F235" s="26"/>
      <c r="G235" s="25"/>
      <c r="H235" s="25"/>
      <c r="I235" s="25"/>
      <c r="J235" s="25"/>
      <c r="K235" s="27"/>
    </row>
    <row r="236" customFormat="false" ht="21" hidden="false" customHeight="true" outlineLevel="0" collapsed="false">
      <c r="A236" s="23" t="str">
        <f aca="false">IF(B236="","",ROW()-5)</f>
        <v/>
      </c>
      <c r="B236" s="24"/>
      <c r="C236" s="23" t="str">
        <f aca="false">IF(B236="","",CHOOSE(WEEKDAY(B236,2),"월","화","수","목","금","토","일"))</f>
        <v/>
      </c>
      <c r="D236" s="25"/>
      <c r="E236" s="25"/>
      <c r="F236" s="26"/>
      <c r="G236" s="25"/>
      <c r="H236" s="25"/>
      <c r="I236" s="25"/>
      <c r="J236" s="25"/>
      <c r="K236" s="27"/>
    </row>
    <row r="237" customFormat="false" ht="21" hidden="false" customHeight="true" outlineLevel="0" collapsed="false">
      <c r="A237" s="23" t="str">
        <f aca="false">IF(B237="","",ROW()-5)</f>
        <v/>
      </c>
      <c r="B237" s="24"/>
      <c r="C237" s="23" t="str">
        <f aca="false">IF(B237="","",CHOOSE(WEEKDAY(B237,2),"월","화","수","목","금","토","일"))</f>
        <v/>
      </c>
      <c r="D237" s="25"/>
      <c r="E237" s="25"/>
      <c r="F237" s="26"/>
      <c r="G237" s="25"/>
      <c r="H237" s="25"/>
      <c r="I237" s="25"/>
      <c r="J237" s="25"/>
      <c r="K237" s="27"/>
    </row>
    <row r="238" customFormat="false" ht="21" hidden="false" customHeight="true" outlineLevel="0" collapsed="false">
      <c r="A238" s="23" t="str">
        <f aca="false">IF(B238="","",ROW()-5)</f>
        <v/>
      </c>
      <c r="B238" s="24"/>
      <c r="C238" s="23" t="str">
        <f aca="false">IF(B238="","",CHOOSE(WEEKDAY(B238,2),"월","화","수","목","금","토","일"))</f>
        <v/>
      </c>
      <c r="D238" s="25"/>
      <c r="E238" s="25"/>
      <c r="F238" s="26"/>
      <c r="G238" s="25"/>
      <c r="H238" s="25"/>
      <c r="I238" s="25"/>
      <c r="J238" s="25"/>
      <c r="K238" s="27"/>
    </row>
    <row r="239" customFormat="false" ht="21" hidden="false" customHeight="true" outlineLevel="0" collapsed="false">
      <c r="A239" s="23" t="str">
        <f aca="false">IF(B239="","",ROW()-5)</f>
        <v/>
      </c>
      <c r="B239" s="24"/>
      <c r="C239" s="23" t="str">
        <f aca="false">IF(B239="","",CHOOSE(WEEKDAY(B239,2),"월","화","수","목","금","토","일"))</f>
        <v/>
      </c>
      <c r="D239" s="25"/>
      <c r="E239" s="25"/>
      <c r="F239" s="26"/>
      <c r="G239" s="25"/>
      <c r="H239" s="25"/>
      <c r="I239" s="25"/>
      <c r="J239" s="25"/>
      <c r="K239" s="27"/>
    </row>
    <row r="240" customFormat="false" ht="21" hidden="false" customHeight="true" outlineLevel="0" collapsed="false">
      <c r="A240" s="23" t="str">
        <f aca="false">IF(B240="","",ROW()-5)</f>
        <v/>
      </c>
      <c r="B240" s="24"/>
      <c r="C240" s="23" t="str">
        <f aca="false">IF(B240="","",CHOOSE(WEEKDAY(B240,2),"월","화","수","목","금","토","일"))</f>
        <v/>
      </c>
      <c r="D240" s="25"/>
      <c r="E240" s="25"/>
      <c r="F240" s="26"/>
      <c r="G240" s="25"/>
      <c r="H240" s="25"/>
      <c r="I240" s="25"/>
      <c r="J240" s="25"/>
      <c r="K240" s="27"/>
    </row>
    <row r="241" customFormat="false" ht="21" hidden="false" customHeight="true" outlineLevel="0" collapsed="false">
      <c r="A241" s="23" t="str">
        <f aca="false">IF(B241="","",ROW()-5)</f>
        <v/>
      </c>
      <c r="B241" s="24"/>
      <c r="C241" s="23" t="str">
        <f aca="false">IF(B241="","",CHOOSE(WEEKDAY(B241,2),"월","화","수","목","금","토","일"))</f>
        <v/>
      </c>
      <c r="D241" s="25"/>
      <c r="E241" s="25"/>
      <c r="F241" s="26"/>
      <c r="G241" s="25"/>
      <c r="H241" s="25"/>
      <c r="I241" s="25"/>
      <c r="J241" s="25"/>
      <c r="K241" s="27"/>
    </row>
    <row r="242" customFormat="false" ht="21" hidden="false" customHeight="true" outlineLevel="0" collapsed="false">
      <c r="A242" s="23" t="str">
        <f aca="false">IF(B242="","",ROW()-5)</f>
        <v/>
      </c>
      <c r="B242" s="24"/>
      <c r="C242" s="23" t="str">
        <f aca="false">IF(B242="","",CHOOSE(WEEKDAY(B242,2),"월","화","수","목","금","토","일"))</f>
        <v/>
      </c>
      <c r="D242" s="25"/>
      <c r="E242" s="25"/>
      <c r="F242" s="26"/>
      <c r="G242" s="25"/>
      <c r="H242" s="25"/>
      <c r="I242" s="25"/>
      <c r="J242" s="25"/>
      <c r="K242" s="27"/>
    </row>
    <row r="243" customFormat="false" ht="21" hidden="false" customHeight="true" outlineLevel="0" collapsed="false">
      <c r="A243" s="23" t="str">
        <f aca="false">IF(B243="","",ROW()-5)</f>
        <v/>
      </c>
      <c r="B243" s="24"/>
      <c r="C243" s="23" t="str">
        <f aca="false">IF(B243="","",CHOOSE(WEEKDAY(B243,2),"월","화","수","목","금","토","일"))</f>
        <v/>
      </c>
      <c r="D243" s="25"/>
      <c r="E243" s="25"/>
      <c r="F243" s="26"/>
      <c r="G243" s="25"/>
      <c r="H243" s="25"/>
      <c r="I243" s="25"/>
      <c r="J243" s="25"/>
      <c r="K243" s="27"/>
    </row>
    <row r="244" customFormat="false" ht="21" hidden="false" customHeight="true" outlineLevel="0" collapsed="false">
      <c r="A244" s="23" t="str">
        <f aca="false">IF(B244="","",ROW()-5)</f>
        <v/>
      </c>
      <c r="B244" s="24"/>
      <c r="C244" s="23" t="str">
        <f aca="false">IF(B244="","",CHOOSE(WEEKDAY(B244,2),"월","화","수","목","금","토","일"))</f>
        <v/>
      </c>
      <c r="D244" s="25"/>
      <c r="E244" s="25"/>
      <c r="F244" s="26"/>
      <c r="G244" s="25"/>
      <c r="H244" s="25"/>
      <c r="I244" s="25"/>
      <c r="J244" s="25"/>
      <c r="K244" s="27"/>
    </row>
    <row r="245" customFormat="false" ht="21" hidden="false" customHeight="true" outlineLevel="0" collapsed="false">
      <c r="A245" s="23" t="str">
        <f aca="false">IF(B245="","",ROW()-5)</f>
        <v/>
      </c>
      <c r="B245" s="24"/>
      <c r="C245" s="23" t="str">
        <f aca="false">IF(B245="","",CHOOSE(WEEKDAY(B245,2),"월","화","수","목","금","토","일"))</f>
        <v/>
      </c>
      <c r="D245" s="25"/>
      <c r="E245" s="25"/>
      <c r="F245" s="26"/>
      <c r="G245" s="25"/>
      <c r="H245" s="25"/>
      <c r="I245" s="25"/>
      <c r="J245" s="25"/>
      <c r="K245" s="27"/>
    </row>
    <row r="246" customFormat="false" ht="21" hidden="false" customHeight="true" outlineLevel="0" collapsed="false">
      <c r="A246" s="23" t="str">
        <f aca="false">IF(B246="","",ROW()-5)</f>
        <v/>
      </c>
      <c r="B246" s="24"/>
      <c r="C246" s="23" t="str">
        <f aca="false">IF(B246="","",CHOOSE(WEEKDAY(B246,2),"월","화","수","목","금","토","일"))</f>
        <v/>
      </c>
      <c r="D246" s="25"/>
      <c r="E246" s="25"/>
      <c r="F246" s="26"/>
      <c r="G246" s="25"/>
      <c r="H246" s="25"/>
      <c r="I246" s="25"/>
      <c r="J246" s="25"/>
      <c r="K246" s="27"/>
    </row>
    <row r="247" customFormat="false" ht="21" hidden="false" customHeight="true" outlineLevel="0" collapsed="false">
      <c r="A247" s="23" t="str">
        <f aca="false">IF(B247="","",ROW()-5)</f>
        <v/>
      </c>
      <c r="B247" s="24"/>
      <c r="C247" s="23" t="str">
        <f aca="false">IF(B247="","",CHOOSE(WEEKDAY(B247,2),"월","화","수","목","금","토","일"))</f>
        <v/>
      </c>
      <c r="D247" s="25"/>
      <c r="E247" s="25"/>
      <c r="F247" s="26"/>
      <c r="G247" s="25"/>
      <c r="H247" s="25"/>
      <c r="I247" s="25"/>
      <c r="J247" s="25"/>
      <c r="K247" s="27"/>
    </row>
    <row r="248" customFormat="false" ht="21" hidden="false" customHeight="true" outlineLevel="0" collapsed="false">
      <c r="A248" s="23" t="str">
        <f aca="false">IF(B248="","",ROW()-5)</f>
        <v/>
      </c>
      <c r="B248" s="24"/>
      <c r="C248" s="23" t="str">
        <f aca="false">IF(B248="","",CHOOSE(WEEKDAY(B248,2),"월","화","수","목","금","토","일"))</f>
        <v/>
      </c>
      <c r="D248" s="25"/>
      <c r="E248" s="25"/>
      <c r="F248" s="26"/>
      <c r="G248" s="25"/>
      <c r="H248" s="25"/>
      <c r="I248" s="25"/>
      <c r="J248" s="25"/>
      <c r="K248" s="27"/>
    </row>
    <row r="249" customFormat="false" ht="21" hidden="false" customHeight="true" outlineLevel="0" collapsed="false">
      <c r="A249" s="23" t="str">
        <f aca="false">IF(B249="","",ROW()-5)</f>
        <v/>
      </c>
      <c r="B249" s="24"/>
      <c r="C249" s="23" t="str">
        <f aca="false">IF(B249="","",CHOOSE(WEEKDAY(B249,2),"월","화","수","목","금","토","일"))</f>
        <v/>
      </c>
      <c r="D249" s="25"/>
      <c r="E249" s="25"/>
      <c r="F249" s="26"/>
      <c r="G249" s="25"/>
      <c r="H249" s="25"/>
      <c r="I249" s="25"/>
      <c r="J249" s="25"/>
      <c r="K249" s="27"/>
    </row>
    <row r="250" customFormat="false" ht="21" hidden="false" customHeight="true" outlineLevel="0" collapsed="false">
      <c r="A250" s="23" t="str">
        <f aca="false">IF(B250="","",ROW()-5)</f>
        <v/>
      </c>
      <c r="B250" s="24"/>
      <c r="C250" s="23" t="str">
        <f aca="false">IF(B250="","",CHOOSE(WEEKDAY(B250,2),"월","화","수","목","금","토","일"))</f>
        <v/>
      </c>
      <c r="D250" s="25"/>
      <c r="E250" s="25"/>
      <c r="F250" s="26"/>
      <c r="G250" s="25"/>
      <c r="H250" s="25"/>
      <c r="I250" s="25"/>
      <c r="J250" s="25"/>
      <c r="K250" s="27"/>
    </row>
    <row r="251" customFormat="false" ht="21" hidden="false" customHeight="true" outlineLevel="0" collapsed="false">
      <c r="A251" s="23" t="str">
        <f aca="false">IF(B251="","",ROW()-5)</f>
        <v/>
      </c>
      <c r="B251" s="24"/>
      <c r="C251" s="23" t="str">
        <f aca="false">IF(B251="","",CHOOSE(WEEKDAY(B251,2),"월","화","수","목","금","토","일"))</f>
        <v/>
      </c>
      <c r="D251" s="25"/>
      <c r="E251" s="25"/>
      <c r="F251" s="26"/>
      <c r="G251" s="25"/>
      <c r="H251" s="25"/>
      <c r="I251" s="25"/>
      <c r="J251" s="25"/>
      <c r="K251" s="27"/>
    </row>
    <row r="252" customFormat="false" ht="21" hidden="false" customHeight="true" outlineLevel="0" collapsed="false">
      <c r="A252" s="23" t="str">
        <f aca="false">IF(B252="","",ROW()-5)</f>
        <v/>
      </c>
      <c r="B252" s="24"/>
      <c r="C252" s="23" t="str">
        <f aca="false">IF(B252="","",CHOOSE(WEEKDAY(B252,2),"월","화","수","목","금","토","일"))</f>
        <v/>
      </c>
      <c r="D252" s="25"/>
      <c r="E252" s="25"/>
      <c r="F252" s="26"/>
      <c r="G252" s="25"/>
      <c r="H252" s="25"/>
      <c r="I252" s="25"/>
      <c r="J252" s="25"/>
      <c r="K252" s="27"/>
    </row>
    <row r="253" customFormat="false" ht="21" hidden="false" customHeight="true" outlineLevel="0" collapsed="false">
      <c r="A253" s="23" t="str">
        <f aca="false">IF(B253="","",ROW()-5)</f>
        <v/>
      </c>
      <c r="B253" s="24"/>
      <c r="C253" s="23" t="str">
        <f aca="false">IF(B253="","",CHOOSE(WEEKDAY(B253,2),"월","화","수","목","금","토","일"))</f>
        <v/>
      </c>
      <c r="D253" s="25"/>
      <c r="E253" s="25"/>
      <c r="F253" s="26"/>
      <c r="G253" s="25"/>
      <c r="H253" s="25"/>
      <c r="I253" s="25"/>
      <c r="J253" s="25"/>
      <c r="K253" s="27"/>
    </row>
    <row r="254" customFormat="false" ht="21" hidden="false" customHeight="true" outlineLevel="0" collapsed="false">
      <c r="A254" s="23" t="str">
        <f aca="false">IF(B254="","",ROW()-5)</f>
        <v/>
      </c>
      <c r="B254" s="24"/>
      <c r="C254" s="23" t="str">
        <f aca="false">IF(B254="","",CHOOSE(WEEKDAY(B254,2),"월","화","수","목","금","토","일"))</f>
        <v/>
      </c>
      <c r="D254" s="25"/>
      <c r="E254" s="25"/>
      <c r="F254" s="26"/>
      <c r="G254" s="25"/>
      <c r="H254" s="25"/>
      <c r="I254" s="25"/>
      <c r="J254" s="25"/>
      <c r="K254" s="27"/>
    </row>
    <row r="255" customFormat="false" ht="21" hidden="false" customHeight="true" outlineLevel="0" collapsed="false">
      <c r="A255" s="23" t="str">
        <f aca="false">IF(B255="","",ROW()-5)</f>
        <v/>
      </c>
      <c r="B255" s="24"/>
      <c r="C255" s="23" t="str">
        <f aca="false">IF(B255="","",CHOOSE(WEEKDAY(B255,2),"월","화","수","목","금","토","일"))</f>
        <v/>
      </c>
      <c r="D255" s="25"/>
      <c r="E255" s="25"/>
      <c r="F255" s="26"/>
      <c r="G255" s="25"/>
      <c r="H255" s="25"/>
      <c r="I255" s="25"/>
      <c r="J255" s="25"/>
      <c r="K255" s="27"/>
    </row>
  </sheetData>
  <autoFilter ref="A5:K255"/>
  <mergeCells count="2">
    <mergeCell ref="A1:K1"/>
    <mergeCell ref="A2:K2"/>
  </mergeCells>
  <conditionalFormatting sqref="A6:K255">
    <cfRule type="expression" priority="2" aboveAverage="0" equalAverage="0" bottom="0" percent="0" rank="0" text="" dxfId="9">
      <formula>$D6="반입(깨끗한 것)"</formula>
    </cfRule>
  </conditionalFormatting>
  <dataValidations count="4">
    <dataValidation allowBlank="true" errorStyle="stop" operator="between" showDropDown="false" showErrorMessage="false" showInputMessage="false" sqref="D6:D255" type="list">
      <formula1>"반출(더러운 것),반입(깨끗한 것)"</formula1>
      <formula2>0</formula2>
    </dataValidation>
    <dataValidation allowBlank="true" errorStyle="stop" operator="between" showDropDown="false" showErrorMessage="false" showInputMessage="false" sqref="E6:E255" type="list">
      <formula1>설정!$C$12:$C$27</formula1>
      <formula2>0</formula2>
    </dataValidation>
    <dataValidation allowBlank="true" errorStyle="stop" operator="between" showDropDown="false" showErrorMessage="false" showInputMessage="false" sqref="G6:G255" type="list">
      <formula1>"장,개,kg,포대"</formula1>
      <formula2>0</formula2>
    </dataValidation>
    <dataValidation allowBlank="true" errorStyle="stop" operator="between" showDropDown="false" showErrorMessage="false" showInputMessage="false" sqref="J6:J255" type="list">
      <formula1>"확인,미확인"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14"/>
    <col collapsed="false" customWidth="true" hidden="false" outlineLevel="0" max="3" min="3" style="0" width="13"/>
    <col collapsed="false" customWidth="true" hidden="false" outlineLevel="0" max="4" min="4" style="0" width="9"/>
    <col collapsed="false" customWidth="true" hidden="false" outlineLevel="0" max="5" min="5" style="0" width="40"/>
    <col collapsed="false" customWidth="true" hidden="false" outlineLevel="0" max="6" min="6" style="0" width="12"/>
    <col collapsed="false" customWidth="true" hidden="false" outlineLevel="0" max="7" min="7" style="0" width="13"/>
    <col collapsed="false" customWidth="true" hidden="false" outlineLevel="0" max="8" min="8" style="0" width="10"/>
  </cols>
  <sheetData>
    <row r="1" customFormat="false" ht="36" hidden="false" customHeight="true" outlineLevel="0" collapsed="false">
      <c r="A1" s="16" t="str">
        <f aca="false">설정!$C$4&amp;"   세탁물 취급 종사자 교육대장"</f>
        <v>［ 의료기관명 ］   세탁물 취급 종사자 교육대장</v>
      </c>
      <c r="B1" s="16"/>
      <c r="C1" s="16"/>
      <c r="D1" s="16"/>
      <c r="E1" s="16"/>
      <c r="F1" s="16"/>
      <c r="G1" s="16"/>
      <c r="H1" s="16"/>
    </row>
    <row r="2" customFormat="false" ht="18" hidden="false" customHeight="true" outlineLevel="0" collapsed="false">
      <c r="A2" s="17" t="s">
        <v>83</v>
      </c>
      <c r="B2" s="17"/>
      <c r="C2" s="17"/>
      <c r="D2" s="17"/>
      <c r="E2" s="17"/>
      <c r="F2" s="17"/>
      <c r="G2" s="17"/>
      <c r="H2" s="17"/>
    </row>
    <row r="3" customFormat="false" ht="6" hidden="false" customHeight="true" outlineLevel="0" collapsed="false"/>
    <row r="5" customFormat="false" ht="24" hidden="false" customHeight="true" outlineLevel="0" collapsed="false">
      <c r="A5" s="12" t="s">
        <v>54</v>
      </c>
      <c r="B5" s="12" t="s">
        <v>84</v>
      </c>
      <c r="C5" s="12" t="s">
        <v>85</v>
      </c>
      <c r="D5" s="12" t="s">
        <v>86</v>
      </c>
      <c r="E5" s="12" t="s">
        <v>87</v>
      </c>
      <c r="F5" s="12" t="s">
        <v>88</v>
      </c>
      <c r="G5" s="12" t="s">
        <v>89</v>
      </c>
      <c r="H5" s="12" t="s">
        <v>81</v>
      </c>
    </row>
    <row r="6" customFormat="false" ht="21" hidden="false" customHeight="true" outlineLevel="0" collapsed="false">
      <c r="A6" s="28" t="str">
        <f aca="false">IF(B6="","",ROW()-5)</f>
        <v/>
      </c>
      <c r="B6" s="25"/>
      <c r="C6" s="29"/>
      <c r="D6" s="30"/>
      <c r="E6" s="27"/>
      <c r="F6" s="25"/>
      <c r="G6" s="31" t="str">
        <f aca="false">IF(C6="","",EDATE(C6,12))</f>
        <v/>
      </c>
      <c r="H6" s="25"/>
    </row>
    <row r="7" customFormat="false" ht="21" hidden="false" customHeight="true" outlineLevel="0" collapsed="false">
      <c r="A7" s="28" t="str">
        <f aca="false">IF(B7="","",ROW()-5)</f>
        <v/>
      </c>
      <c r="B7" s="25"/>
      <c r="C7" s="29"/>
      <c r="D7" s="30"/>
      <c r="E7" s="27"/>
      <c r="F7" s="25"/>
      <c r="G7" s="31" t="str">
        <f aca="false">IF(C7="","",EDATE(C7,12))</f>
        <v/>
      </c>
      <c r="H7" s="25"/>
    </row>
    <row r="8" customFormat="false" ht="21" hidden="false" customHeight="true" outlineLevel="0" collapsed="false">
      <c r="A8" s="28" t="str">
        <f aca="false">IF(B8="","",ROW()-5)</f>
        <v/>
      </c>
      <c r="B8" s="25"/>
      <c r="C8" s="29"/>
      <c r="D8" s="30"/>
      <c r="E8" s="27"/>
      <c r="F8" s="25"/>
      <c r="G8" s="31" t="str">
        <f aca="false">IF(C8="","",EDATE(C8,12))</f>
        <v/>
      </c>
      <c r="H8" s="25"/>
    </row>
    <row r="9" customFormat="false" ht="21" hidden="false" customHeight="true" outlineLevel="0" collapsed="false">
      <c r="A9" s="28" t="str">
        <f aca="false">IF(B9="","",ROW()-5)</f>
        <v/>
      </c>
      <c r="B9" s="25"/>
      <c r="C9" s="29"/>
      <c r="D9" s="30"/>
      <c r="E9" s="27"/>
      <c r="F9" s="25"/>
      <c r="G9" s="31" t="str">
        <f aca="false">IF(C9="","",EDATE(C9,12))</f>
        <v/>
      </c>
      <c r="H9" s="25"/>
    </row>
    <row r="10" customFormat="false" ht="21" hidden="false" customHeight="true" outlineLevel="0" collapsed="false">
      <c r="A10" s="28" t="str">
        <f aca="false">IF(B10="","",ROW()-5)</f>
        <v/>
      </c>
      <c r="B10" s="25"/>
      <c r="C10" s="29"/>
      <c r="D10" s="30"/>
      <c r="E10" s="27"/>
      <c r="F10" s="25"/>
      <c r="G10" s="31" t="str">
        <f aca="false">IF(C10="","",EDATE(C10,12))</f>
        <v/>
      </c>
      <c r="H10" s="25"/>
    </row>
    <row r="11" customFormat="false" ht="21" hidden="false" customHeight="true" outlineLevel="0" collapsed="false">
      <c r="A11" s="28" t="str">
        <f aca="false">IF(B11="","",ROW()-5)</f>
        <v/>
      </c>
      <c r="B11" s="25"/>
      <c r="C11" s="29"/>
      <c r="D11" s="30"/>
      <c r="E11" s="27"/>
      <c r="F11" s="25"/>
      <c r="G11" s="31" t="str">
        <f aca="false">IF(C11="","",EDATE(C11,12))</f>
        <v/>
      </c>
      <c r="H11" s="25"/>
    </row>
    <row r="12" customFormat="false" ht="21" hidden="false" customHeight="true" outlineLevel="0" collapsed="false">
      <c r="A12" s="28" t="str">
        <f aca="false">IF(B12="","",ROW()-5)</f>
        <v/>
      </c>
      <c r="B12" s="25"/>
      <c r="C12" s="29"/>
      <c r="D12" s="30"/>
      <c r="E12" s="27"/>
      <c r="F12" s="25"/>
      <c r="G12" s="31" t="str">
        <f aca="false">IF(C12="","",EDATE(C12,12))</f>
        <v/>
      </c>
      <c r="H12" s="25"/>
    </row>
    <row r="13" customFormat="false" ht="21" hidden="false" customHeight="true" outlineLevel="0" collapsed="false">
      <c r="A13" s="28" t="str">
        <f aca="false">IF(B13="","",ROW()-5)</f>
        <v/>
      </c>
      <c r="B13" s="25"/>
      <c r="C13" s="29"/>
      <c r="D13" s="30"/>
      <c r="E13" s="27"/>
      <c r="F13" s="25"/>
      <c r="G13" s="31" t="str">
        <f aca="false">IF(C13="","",EDATE(C13,12))</f>
        <v/>
      </c>
      <c r="H13" s="25"/>
    </row>
    <row r="14" customFormat="false" ht="21" hidden="false" customHeight="true" outlineLevel="0" collapsed="false">
      <c r="A14" s="28" t="str">
        <f aca="false">IF(B14="","",ROW()-5)</f>
        <v/>
      </c>
      <c r="B14" s="25"/>
      <c r="C14" s="29"/>
      <c r="D14" s="30"/>
      <c r="E14" s="27"/>
      <c r="F14" s="25"/>
      <c r="G14" s="31" t="str">
        <f aca="false">IF(C14="","",EDATE(C14,12))</f>
        <v/>
      </c>
      <c r="H14" s="25"/>
    </row>
    <row r="15" customFormat="false" ht="21" hidden="false" customHeight="true" outlineLevel="0" collapsed="false">
      <c r="A15" s="28" t="str">
        <f aca="false">IF(B15="","",ROW()-5)</f>
        <v/>
      </c>
      <c r="B15" s="25"/>
      <c r="C15" s="29"/>
      <c r="D15" s="30"/>
      <c r="E15" s="27"/>
      <c r="F15" s="25"/>
      <c r="G15" s="31" t="str">
        <f aca="false">IF(C15="","",EDATE(C15,12))</f>
        <v/>
      </c>
      <c r="H15" s="25"/>
    </row>
    <row r="16" customFormat="false" ht="21" hidden="false" customHeight="true" outlineLevel="0" collapsed="false">
      <c r="A16" s="28" t="str">
        <f aca="false">IF(B16="","",ROW()-5)</f>
        <v/>
      </c>
      <c r="B16" s="25"/>
      <c r="C16" s="29"/>
      <c r="D16" s="30"/>
      <c r="E16" s="27"/>
      <c r="F16" s="25"/>
      <c r="G16" s="31" t="str">
        <f aca="false">IF(C16="","",EDATE(C16,12))</f>
        <v/>
      </c>
      <c r="H16" s="25"/>
    </row>
    <row r="17" customFormat="false" ht="21" hidden="false" customHeight="true" outlineLevel="0" collapsed="false">
      <c r="A17" s="28" t="str">
        <f aca="false">IF(B17="","",ROW()-5)</f>
        <v/>
      </c>
      <c r="B17" s="25"/>
      <c r="C17" s="29"/>
      <c r="D17" s="30"/>
      <c r="E17" s="27"/>
      <c r="F17" s="25"/>
      <c r="G17" s="31" t="str">
        <f aca="false">IF(C17="","",EDATE(C17,12))</f>
        <v/>
      </c>
      <c r="H17" s="25"/>
    </row>
    <row r="18" customFormat="false" ht="21" hidden="false" customHeight="true" outlineLevel="0" collapsed="false">
      <c r="A18" s="28" t="str">
        <f aca="false">IF(B18="","",ROW()-5)</f>
        <v/>
      </c>
      <c r="B18" s="25"/>
      <c r="C18" s="29"/>
      <c r="D18" s="30"/>
      <c r="E18" s="27"/>
      <c r="F18" s="25"/>
      <c r="G18" s="31" t="str">
        <f aca="false">IF(C18="","",EDATE(C18,12))</f>
        <v/>
      </c>
      <c r="H18" s="25"/>
    </row>
    <row r="19" customFormat="false" ht="21" hidden="false" customHeight="true" outlineLevel="0" collapsed="false">
      <c r="A19" s="28" t="str">
        <f aca="false">IF(B19="","",ROW()-5)</f>
        <v/>
      </c>
      <c r="B19" s="25"/>
      <c r="C19" s="29"/>
      <c r="D19" s="30"/>
      <c r="E19" s="27"/>
      <c r="F19" s="25"/>
      <c r="G19" s="31" t="str">
        <f aca="false">IF(C19="","",EDATE(C19,12))</f>
        <v/>
      </c>
      <c r="H19" s="25"/>
    </row>
    <row r="20" customFormat="false" ht="21" hidden="false" customHeight="true" outlineLevel="0" collapsed="false">
      <c r="A20" s="28" t="str">
        <f aca="false">IF(B20="","",ROW()-5)</f>
        <v/>
      </c>
      <c r="B20" s="25"/>
      <c r="C20" s="29"/>
      <c r="D20" s="30"/>
      <c r="E20" s="27"/>
      <c r="F20" s="25"/>
      <c r="G20" s="31" t="str">
        <f aca="false">IF(C20="","",EDATE(C20,12))</f>
        <v/>
      </c>
      <c r="H20" s="25"/>
    </row>
    <row r="21" customFormat="false" ht="21" hidden="false" customHeight="true" outlineLevel="0" collapsed="false">
      <c r="A21" s="28" t="str">
        <f aca="false">IF(B21="","",ROW()-5)</f>
        <v/>
      </c>
      <c r="B21" s="25"/>
      <c r="C21" s="29"/>
      <c r="D21" s="30"/>
      <c r="E21" s="27"/>
      <c r="F21" s="25"/>
      <c r="G21" s="31" t="str">
        <f aca="false">IF(C21="","",EDATE(C21,12))</f>
        <v/>
      </c>
      <c r="H21" s="25"/>
    </row>
    <row r="22" customFormat="false" ht="21" hidden="false" customHeight="true" outlineLevel="0" collapsed="false">
      <c r="A22" s="28" t="str">
        <f aca="false">IF(B22="","",ROW()-5)</f>
        <v/>
      </c>
      <c r="B22" s="25"/>
      <c r="C22" s="29"/>
      <c r="D22" s="30"/>
      <c r="E22" s="27"/>
      <c r="F22" s="25"/>
      <c r="G22" s="31" t="str">
        <f aca="false">IF(C22="","",EDATE(C22,12))</f>
        <v/>
      </c>
      <c r="H22" s="25"/>
    </row>
    <row r="23" customFormat="false" ht="21" hidden="false" customHeight="true" outlineLevel="0" collapsed="false">
      <c r="A23" s="28" t="str">
        <f aca="false">IF(B23="","",ROW()-5)</f>
        <v/>
      </c>
      <c r="B23" s="25"/>
      <c r="C23" s="29"/>
      <c r="D23" s="30"/>
      <c r="E23" s="27"/>
      <c r="F23" s="25"/>
      <c r="G23" s="31" t="str">
        <f aca="false">IF(C23="","",EDATE(C23,12))</f>
        <v/>
      </c>
      <c r="H23" s="25"/>
    </row>
    <row r="24" customFormat="false" ht="21" hidden="false" customHeight="true" outlineLevel="0" collapsed="false">
      <c r="A24" s="28" t="str">
        <f aca="false">IF(B24="","",ROW()-5)</f>
        <v/>
      </c>
      <c r="B24" s="25"/>
      <c r="C24" s="29"/>
      <c r="D24" s="30"/>
      <c r="E24" s="27"/>
      <c r="F24" s="25"/>
      <c r="G24" s="31" t="str">
        <f aca="false">IF(C24="","",EDATE(C24,12))</f>
        <v/>
      </c>
      <c r="H24" s="25"/>
    </row>
    <row r="25" customFormat="false" ht="21" hidden="false" customHeight="true" outlineLevel="0" collapsed="false">
      <c r="A25" s="28" t="str">
        <f aca="false">IF(B25="","",ROW()-5)</f>
        <v/>
      </c>
      <c r="B25" s="25"/>
      <c r="C25" s="29"/>
      <c r="D25" s="30"/>
      <c r="E25" s="27"/>
      <c r="F25" s="25"/>
      <c r="G25" s="31" t="str">
        <f aca="false">IF(C25="","",EDATE(C25,12))</f>
        <v/>
      </c>
      <c r="H25" s="25"/>
    </row>
    <row r="27" customFormat="false" ht="14.15" hidden="false" customHeight="false" outlineLevel="0" collapsed="false">
      <c r="A27" s="32" t="s">
        <v>90</v>
      </c>
      <c r="B27" s="32"/>
      <c r="C27" s="32"/>
      <c r="D27" s="32"/>
      <c r="E27" s="32"/>
      <c r="F27" s="32"/>
      <c r="G27" s="32"/>
      <c r="H27" s="32"/>
    </row>
  </sheetData>
  <mergeCells count="3">
    <mergeCell ref="A1:H1"/>
    <mergeCell ref="A2:H2"/>
    <mergeCell ref="A27:H27"/>
  </mergeCells>
  <conditionalFormatting sqref="A6:H25">
    <cfRule type="expression" priority="2" aboveAverage="0" equalAverage="0" bottom="0" percent="0" rank="0" text="" dxfId="10">
      <formula>AND($C6&lt;&gt;"",$D6&lt;4)</formula>
    </cfRule>
  </conditionalFormatting>
  <conditionalFormatting sqref="G6:G25">
    <cfRule type="expression" priority="3" aboveAverage="0" equalAverage="0" bottom="0" percent="0" rank="0" text="" dxfId="11">
      <formula>AND($G6&lt;&gt;"",$G6&lt;TODAY())</formula>
    </cfRule>
  </conditionalFormatting>
  <dataValidations count="1">
    <dataValidation allowBlank="true" errorStyle="stop" operator="between" showDropDown="false" showErrorMessage="false" showInputMessage="false" sqref="F6:F25" type="list">
      <formula1>"원내,인터넷,외부"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13" min="2" style="0" width="8"/>
    <col collapsed="false" customWidth="true" hidden="false" outlineLevel="0" max="14" min="14" style="0" width="11"/>
  </cols>
  <sheetData>
    <row r="1" customFormat="false" ht="36" hidden="false" customHeight="true" outlineLevel="0" collapsed="false">
      <c r="A1" s="16" t="str">
        <f aca="false">설정!$C$4&amp;"   세탁물 연간 집계"</f>
        <v>［ 의료기관명 ］   세탁물 연간 집계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customFormat="false" ht="18" hidden="false" customHeight="true" outlineLevel="0" collapsed="false">
      <c r="A2" s="17" t="s">
        <v>91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customFormat="false" ht="6" hidden="false" customHeight="true" outlineLevel="0" collapsed="false"/>
    <row r="5" customFormat="false" ht="24" hidden="false" customHeight="true" outlineLevel="0" collapsed="false">
      <c r="A5" s="12" t="s">
        <v>55</v>
      </c>
      <c r="B5" s="33" t="s">
        <v>92</v>
      </c>
      <c r="C5" s="33" t="s">
        <v>93</v>
      </c>
      <c r="D5" s="33" t="s">
        <v>94</v>
      </c>
      <c r="E5" s="33" t="s">
        <v>95</v>
      </c>
      <c r="F5" s="33" t="s">
        <v>96</v>
      </c>
      <c r="G5" s="33" t="s">
        <v>97</v>
      </c>
      <c r="H5" s="33" t="s">
        <v>98</v>
      </c>
      <c r="I5" s="33" t="s">
        <v>99</v>
      </c>
      <c r="J5" s="33" t="s">
        <v>100</v>
      </c>
      <c r="K5" s="33" t="s">
        <v>101</v>
      </c>
      <c r="L5" s="33" t="s">
        <v>102</v>
      </c>
      <c r="M5" s="33" t="s">
        <v>103</v>
      </c>
      <c r="N5" s="12" t="s">
        <v>104</v>
      </c>
    </row>
    <row r="6" customFormat="false" ht="21" hidden="false" customHeight="true" outlineLevel="0" collapsed="false">
      <c r="A6" s="34" t="str">
        <f aca="false">IF(설정!$C$12="","",설정!$C$12)</f>
        <v>환자복</v>
      </c>
      <c r="B6" s="35" t="n">
        <f aca="false">SUMPRODUCT((처리대장!$E$6:$E$255=$A6)*(처리대장!$B$6:$B$255&lt;&gt;"")*(LEFT(처리대장!$D$6:$D$255,2)="반출")*(MONTH(처리대장!$B$6:$B$255+0)=1)*N(처리대장!$F$6:$F$255))</f>
        <v>0</v>
      </c>
      <c r="C6" s="35" t="n">
        <f aca="false">SUMPRODUCT((처리대장!$E$6:$E$255=$A6)*(처리대장!$B$6:$B$255&lt;&gt;"")*(LEFT(처리대장!$D$6:$D$255,2)="반출")*(MONTH(처리대장!$B$6:$B$255+0)=2)*N(처리대장!$F$6:$F$255))</f>
        <v>0</v>
      </c>
      <c r="D6" s="35" t="n">
        <f aca="false">SUMPRODUCT((처리대장!$E$6:$E$255=$A6)*(처리대장!$B$6:$B$255&lt;&gt;"")*(LEFT(처리대장!$D$6:$D$255,2)="반출")*(MONTH(처리대장!$B$6:$B$255+0)=3)*N(처리대장!$F$6:$F$255))</f>
        <v>0</v>
      </c>
      <c r="E6" s="35" t="n">
        <f aca="false">SUMPRODUCT((처리대장!$E$6:$E$255=$A6)*(처리대장!$B$6:$B$255&lt;&gt;"")*(LEFT(처리대장!$D$6:$D$255,2)="반출")*(MONTH(처리대장!$B$6:$B$255+0)=4)*N(처리대장!$F$6:$F$255))</f>
        <v>0</v>
      </c>
      <c r="F6" s="35" t="n">
        <f aca="false">SUMPRODUCT((처리대장!$E$6:$E$255=$A6)*(처리대장!$B$6:$B$255&lt;&gt;"")*(LEFT(처리대장!$D$6:$D$255,2)="반출")*(MONTH(처리대장!$B$6:$B$255+0)=5)*N(처리대장!$F$6:$F$255))</f>
        <v>0</v>
      </c>
      <c r="G6" s="35" t="n">
        <f aca="false">SUMPRODUCT((처리대장!$E$6:$E$255=$A6)*(처리대장!$B$6:$B$255&lt;&gt;"")*(LEFT(처리대장!$D$6:$D$255,2)="반출")*(MONTH(처리대장!$B$6:$B$255+0)=6)*N(처리대장!$F$6:$F$255))</f>
        <v>0</v>
      </c>
      <c r="H6" s="35" t="n">
        <f aca="false">SUMPRODUCT((처리대장!$E$6:$E$255=$A6)*(처리대장!$B$6:$B$255&lt;&gt;"")*(LEFT(처리대장!$D$6:$D$255,2)="반출")*(MONTH(처리대장!$B$6:$B$255+0)=7)*N(처리대장!$F$6:$F$255))</f>
        <v>0</v>
      </c>
      <c r="I6" s="35" t="n">
        <f aca="false">SUMPRODUCT((처리대장!$E$6:$E$255=$A6)*(처리대장!$B$6:$B$255&lt;&gt;"")*(LEFT(처리대장!$D$6:$D$255,2)="반출")*(MONTH(처리대장!$B$6:$B$255+0)=8)*N(처리대장!$F$6:$F$255))</f>
        <v>0</v>
      </c>
      <c r="J6" s="35" t="n">
        <f aca="false">SUMPRODUCT((처리대장!$E$6:$E$255=$A6)*(처리대장!$B$6:$B$255&lt;&gt;"")*(LEFT(처리대장!$D$6:$D$255,2)="반출")*(MONTH(처리대장!$B$6:$B$255+0)=9)*N(처리대장!$F$6:$F$255))</f>
        <v>0</v>
      </c>
      <c r="K6" s="35" t="n">
        <f aca="false">SUMPRODUCT((처리대장!$E$6:$E$255=$A6)*(처리대장!$B$6:$B$255&lt;&gt;"")*(LEFT(처리대장!$D$6:$D$255,2)="반출")*(MONTH(처리대장!$B$6:$B$255+0)=10)*N(처리대장!$F$6:$F$255))</f>
        <v>0</v>
      </c>
      <c r="L6" s="35" t="n">
        <f aca="false">SUMPRODUCT((처리대장!$E$6:$E$255=$A6)*(처리대장!$B$6:$B$255&lt;&gt;"")*(LEFT(처리대장!$D$6:$D$255,2)="반출")*(MONTH(처리대장!$B$6:$B$255+0)=11)*N(처리대장!$F$6:$F$255))</f>
        <v>0</v>
      </c>
      <c r="M6" s="35" t="n">
        <f aca="false">SUMPRODUCT((처리대장!$E$6:$E$255=$A6)*(처리대장!$B$6:$B$255&lt;&gt;"")*(LEFT(처리대장!$D$6:$D$255,2)="반출")*(MONTH(처리대장!$B$6:$B$255+0)=12)*N(처리대장!$F$6:$F$255))</f>
        <v>0</v>
      </c>
      <c r="N6" s="36" t="n">
        <f aca="false">SUM(B6:M6)</f>
        <v>0</v>
      </c>
    </row>
    <row r="7" customFormat="false" ht="21" hidden="false" customHeight="true" outlineLevel="0" collapsed="false">
      <c r="A7" s="34" t="str">
        <f aca="false">IF(설정!$C$13="","",설정!$C$13)</f>
        <v>가운 · 유니폼</v>
      </c>
      <c r="B7" s="35" t="n">
        <f aca="false">SUMPRODUCT((처리대장!$E$6:$E$255=$A7)*(처리대장!$B$6:$B$255&lt;&gt;"")*(LEFT(처리대장!$D$6:$D$255,2)="반출")*(MONTH(처리대장!$B$6:$B$255+0)=1)*N(처리대장!$F$6:$F$255))</f>
        <v>0</v>
      </c>
      <c r="C7" s="35" t="n">
        <f aca="false">SUMPRODUCT((처리대장!$E$6:$E$255=$A7)*(처리대장!$B$6:$B$255&lt;&gt;"")*(LEFT(처리대장!$D$6:$D$255,2)="반출")*(MONTH(처리대장!$B$6:$B$255+0)=2)*N(처리대장!$F$6:$F$255))</f>
        <v>0</v>
      </c>
      <c r="D7" s="35" t="n">
        <f aca="false">SUMPRODUCT((처리대장!$E$6:$E$255=$A7)*(처리대장!$B$6:$B$255&lt;&gt;"")*(LEFT(처리대장!$D$6:$D$255,2)="반출")*(MONTH(처리대장!$B$6:$B$255+0)=3)*N(처리대장!$F$6:$F$255))</f>
        <v>0</v>
      </c>
      <c r="E7" s="35" t="n">
        <f aca="false">SUMPRODUCT((처리대장!$E$6:$E$255=$A7)*(처리대장!$B$6:$B$255&lt;&gt;"")*(LEFT(처리대장!$D$6:$D$255,2)="반출")*(MONTH(처리대장!$B$6:$B$255+0)=4)*N(처리대장!$F$6:$F$255))</f>
        <v>0</v>
      </c>
      <c r="F7" s="35" t="n">
        <f aca="false">SUMPRODUCT((처리대장!$E$6:$E$255=$A7)*(처리대장!$B$6:$B$255&lt;&gt;"")*(LEFT(처리대장!$D$6:$D$255,2)="반출")*(MONTH(처리대장!$B$6:$B$255+0)=5)*N(처리대장!$F$6:$F$255))</f>
        <v>0</v>
      </c>
      <c r="G7" s="35" t="n">
        <f aca="false">SUMPRODUCT((처리대장!$E$6:$E$255=$A7)*(처리대장!$B$6:$B$255&lt;&gt;"")*(LEFT(처리대장!$D$6:$D$255,2)="반출")*(MONTH(처리대장!$B$6:$B$255+0)=6)*N(처리대장!$F$6:$F$255))</f>
        <v>0</v>
      </c>
      <c r="H7" s="35" t="n">
        <f aca="false">SUMPRODUCT((처리대장!$E$6:$E$255=$A7)*(처리대장!$B$6:$B$255&lt;&gt;"")*(LEFT(처리대장!$D$6:$D$255,2)="반출")*(MONTH(처리대장!$B$6:$B$255+0)=7)*N(처리대장!$F$6:$F$255))</f>
        <v>0</v>
      </c>
      <c r="I7" s="35" t="n">
        <f aca="false">SUMPRODUCT((처리대장!$E$6:$E$255=$A7)*(처리대장!$B$6:$B$255&lt;&gt;"")*(LEFT(처리대장!$D$6:$D$255,2)="반출")*(MONTH(처리대장!$B$6:$B$255+0)=8)*N(처리대장!$F$6:$F$255))</f>
        <v>0</v>
      </c>
      <c r="J7" s="35" t="n">
        <f aca="false">SUMPRODUCT((처리대장!$E$6:$E$255=$A7)*(처리대장!$B$6:$B$255&lt;&gt;"")*(LEFT(처리대장!$D$6:$D$255,2)="반출")*(MONTH(처리대장!$B$6:$B$255+0)=9)*N(처리대장!$F$6:$F$255))</f>
        <v>0</v>
      </c>
      <c r="K7" s="35" t="n">
        <f aca="false">SUMPRODUCT((처리대장!$E$6:$E$255=$A7)*(처리대장!$B$6:$B$255&lt;&gt;"")*(LEFT(처리대장!$D$6:$D$255,2)="반출")*(MONTH(처리대장!$B$6:$B$255+0)=10)*N(처리대장!$F$6:$F$255))</f>
        <v>0</v>
      </c>
      <c r="L7" s="35" t="n">
        <f aca="false">SUMPRODUCT((처리대장!$E$6:$E$255=$A7)*(처리대장!$B$6:$B$255&lt;&gt;"")*(LEFT(처리대장!$D$6:$D$255,2)="반출")*(MONTH(처리대장!$B$6:$B$255+0)=11)*N(처리대장!$F$6:$F$255))</f>
        <v>0</v>
      </c>
      <c r="M7" s="35" t="n">
        <f aca="false">SUMPRODUCT((처리대장!$E$6:$E$255=$A7)*(처리대장!$B$6:$B$255&lt;&gt;"")*(LEFT(처리대장!$D$6:$D$255,2)="반출")*(MONTH(처리대장!$B$6:$B$255+0)=12)*N(처리대장!$F$6:$F$255))</f>
        <v>0</v>
      </c>
      <c r="N7" s="36" t="n">
        <f aca="false">SUM(B7:M7)</f>
        <v>0</v>
      </c>
    </row>
    <row r="8" customFormat="false" ht="21" hidden="false" customHeight="true" outlineLevel="0" collapsed="false">
      <c r="A8" s="34" t="str">
        <f aca="false">IF(설정!$C$14="","",설정!$C$14)</f>
        <v>수건</v>
      </c>
      <c r="B8" s="35" t="n">
        <f aca="false">SUMPRODUCT((처리대장!$E$6:$E$255=$A8)*(처리대장!$B$6:$B$255&lt;&gt;"")*(LEFT(처리대장!$D$6:$D$255,2)="반출")*(MONTH(처리대장!$B$6:$B$255+0)=1)*N(처리대장!$F$6:$F$255))</f>
        <v>0</v>
      </c>
      <c r="C8" s="35" t="n">
        <f aca="false">SUMPRODUCT((처리대장!$E$6:$E$255=$A8)*(처리대장!$B$6:$B$255&lt;&gt;"")*(LEFT(처리대장!$D$6:$D$255,2)="반출")*(MONTH(처리대장!$B$6:$B$255+0)=2)*N(처리대장!$F$6:$F$255))</f>
        <v>0</v>
      </c>
      <c r="D8" s="35" t="n">
        <f aca="false">SUMPRODUCT((처리대장!$E$6:$E$255=$A8)*(처리대장!$B$6:$B$255&lt;&gt;"")*(LEFT(처리대장!$D$6:$D$255,2)="반출")*(MONTH(처리대장!$B$6:$B$255+0)=3)*N(처리대장!$F$6:$F$255))</f>
        <v>0</v>
      </c>
      <c r="E8" s="35" t="n">
        <f aca="false">SUMPRODUCT((처리대장!$E$6:$E$255=$A8)*(처리대장!$B$6:$B$255&lt;&gt;"")*(LEFT(처리대장!$D$6:$D$255,2)="반출")*(MONTH(처리대장!$B$6:$B$255+0)=4)*N(처리대장!$F$6:$F$255))</f>
        <v>0</v>
      </c>
      <c r="F8" s="35" t="n">
        <f aca="false">SUMPRODUCT((처리대장!$E$6:$E$255=$A8)*(처리대장!$B$6:$B$255&lt;&gt;"")*(LEFT(처리대장!$D$6:$D$255,2)="반출")*(MONTH(처리대장!$B$6:$B$255+0)=5)*N(처리대장!$F$6:$F$255))</f>
        <v>0</v>
      </c>
      <c r="G8" s="35" t="n">
        <f aca="false">SUMPRODUCT((처리대장!$E$6:$E$255=$A8)*(처리대장!$B$6:$B$255&lt;&gt;"")*(LEFT(처리대장!$D$6:$D$255,2)="반출")*(MONTH(처리대장!$B$6:$B$255+0)=6)*N(처리대장!$F$6:$F$255))</f>
        <v>0</v>
      </c>
      <c r="H8" s="35" t="n">
        <f aca="false">SUMPRODUCT((처리대장!$E$6:$E$255=$A8)*(처리대장!$B$6:$B$255&lt;&gt;"")*(LEFT(처리대장!$D$6:$D$255,2)="반출")*(MONTH(처리대장!$B$6:$B$255+0)=7)*N(처리대장!$F$6:$F$255))</f>
        <v>0</v>
      </c>
      <c r="I8" s="35" t="n">
        <f aca="false">SUMPRODUCT((처리대장!$E$6:$E$255=$A8)*(처리대장!$B$6:$B$255&lt;&gt;"")*(LEFT(처리대장!$D$6:$D$255,2)="반출")*(MONTH(처리대장!$B$6:$B$255+0)=8)*N(처리대장!$F$6:$F$255))</f>
        <v>0</v>
      </c>
      <c r="J8" s="35" t="n">
        <f aca="false">SUMPRODUCT((처리대장!$E$6:$E$255=$A8)*(처리대장!$B$6:$B$255&lt;&gt;"")*(LEFT(처리대장!$D$6:$D$255,2)="반출")*(MONTH(처리대장!$B$6:$B$255+0)=9)*N(처리대장!$F$6:$F$255))</f>
        <v>0</v>
      </c>
      <c r="K8" s="35" t="n">
        <f aca="false">SUMPRODUCT((처리대장!$E$6:$E$255=$A8)*(처리대장!$B$6:$B$255&lt;&gt;"")*(LEFT(처리대장!$D$6:$D$255,2)="반출")*(MONTH(처리대장!$B$6:$B$255+0)=10)*N(처리대장!$F$6:$F$255))</f>
        <v>0</v>
      </c>
      <c r="L8" s="35" t="n">
        <f aca="false">SUMPRODUCT((처리대장!$E$6:$E$255=$A8)*(처리대장!$B$6:$B$255&lt;&gt;"")*(LEFT(처리대장!$D$6:$D$255,2)="반출")*(MONTH(처리대장!$B$6:$B$255+0)=11)*N(처리대장!$F$6:$F$255))</f>
        <v>0</v>
      </c>
      <c r="M8" s="35" t="n">
        <f aca="false">SUMPRODUCT((처리대장!$E$6:$E$255=$A8)*(처리대장!$B$6:$B$255&lt;&gt;"")*(LEFT(처리대장!$D$6:$D$255,2)="반출")*(MONTH(처리대장!$B$6:$B$255+0)=12)*N(처리대장!$F$6:$F$255))</f>
        <v>0</v>
      </c>
      <c r="N8" s="36" t="n">
        <f aca="false">SUM(B8:M8)</f>
        <v>0</v>
      </c>
    </row>
    <row r="9" customFormat="false" ht="21" hidden="false" customHeight="true" outlineLevel="0" collapsed="false">
      <c r="A9" s="34" t="str">
        <f aca="false">IF(설정!$C$15="","",설정!$C$15)</f>
        <v>베드시트 · 베드커버</v>
      </c>
      <c r="B9" s="35" t="n">
        <f aca="false">SUMPRODUCT((처리대장!$E$6:$E$255=$A9)*(처리대장!$B$6:$B$255&lt;&gt;"")*(LEFT(처리대장!$D$6:$D$255,2)="반출")*(MONTH(처리대장!$B$6:$B$255+0)=1)*N(처리대장!$F$6:$F$255))</f>
        <v>0</v>
      </c>
      <c r="C9" s="35" t="n">
        <f aca="false">SUMPRODUCT((처리대장!$E$6:$E$255=$A9)*(처리대장!$B$6:$B$255&lt;&gt;"")*(LEFT(처리대장!$D$6:$D$255,2)="반출")*(MONTH(처리대장!$B$6:$B$255+0)=2)*N(처리대장!$F$6:$F$255))</f>
        <v>0</v>
      </c>
      <c r="D9" s="35" t="n">
        <f aca="false">SUMPRODUCT((처리대장!$E$6:$E$255=$A9)*(처리대장!$B$6:$B$255&lt;&gt;"")*(LEFT(처리대장!$D$6:$D$255,2)="반출")*(MONTH(처리대장!$B$6:$B$255+0)=3)*N(처리대장!$F$6:$F$255))</f>
        <v>0</v>
      </c>
      <c r="E9" s="35" t="n">
        <f aca="false">SUMPRODUCT((처리대장!$E$6:$E$255=$A9)*(처리대장!$B$6:$B$255&lt;&gt;"")*(LEFT(처리대장!$D$6:$D$255,2)="반출")*(MONTH(처리대장!$B$6:$B$255+0)=4)*N(처리대장!$F$6:$F$255))</f>
        <v>0</v>
      </c>
      <c r="F9" s="35" t="n">
        <f aca="false">SUMPRODUCT((처리대장!$E$6:$E$255=$A9)*(처리대장!$B$6:$B$255&lt;&gt;"")*(LEFT(처리대장!$D$6:$D$255,2)="반출")*(MONTH(처리대장!$B$6:$B$255+0)=5)*N(처리대장!$F$6:$F$255))</f>
        <v>0</v>
      </c>
      <c r="G9" s="35" t="n">
        <f aca="false">SUMPRODUCT((처리대장!$E$6:$E$255=$A9)*(처리대장!$B$6:$B$255&lt;&gt;"")*(LEFT(처리대장!$D$6:$D$255,2)="반출")*(MONTH(처리대장!$B$6:$B$255+0)=6)*N(처리대장!$F$6:$F$255))</f>
        <v>0</v>
      </c>
      <c r="H9" s="35" t="n">
        <f aca="false">SUMPRODUCT((처리대장!$E$6:$E$255=$A9)*(처리대장!$B$6:$B$255&lt;&gt;"")*(LEFT(처리대장!$D$6:$D$255,2)="반출")*(MONTH(처리대장!$B$6:$B$255+0)=7)*N(처리대장!$F$6:$F$255))</f>
        <v>0</v>
      </c>
      <c r="I9" s="35" t="n">
        <f aca="false">SUMPRODUCT((처리대장!$E$6:$E$255=$A9)*(처리대장!$B$6:$B$255&lt;&gt;"")*(LEFT(처리대장!$D$6:$D$255,2)="반출")*(MONTH(처리대장!$B$6:$B$255+0)=8)*N(처리대장!$F$6:$F$255))</f>
        <v>0</v>
      </c>
      <c r="J9" s="35" t="n">
        <f aca="false">SUMPRODUCT((처리대장!$E$6:$E$255=$A9)*(처리대장!$B$6:$B$255&lt;&gt;"")*(LEFT(처리대장!$D$6:$D$255,2)="반출")*(MONTH(처리대장!$B$6:$B$255+0)=9)*N(처리대장!$F$6:$F$255))</f>
        <v>0</v>
      </c>
      <c r="K9" s="35" t="n">
        <f aca="false">SUMPRODUCT((처리대장!$E$6:$E$255=$A9)*(처리대장!$B$6:$B$255&lt;&gt;"")*(LEFT(처리대장!$D$6:$D$255,2)="반출")*(MONTH(처리대장!$B$6:$B$255+0)=10)*N(처리대장!$F$6:$F$255))</f>
        <v>0</v>
      </c>
      <c r="L9" s="35" t="n">
        <f aca="false">SUMPRODUCT((처리대장!$E$6:$E$255=$A9)*(처리대장!$B$6:$B$255&lt;&gt;"")*(LEFT(처리대장!$D$6:$D$255,2)="반출")*(MONTH(처리대장!$B$6:$B$255+0)=11)*N(처리대장!$F$6:$F$255))</f>
        <v>0</v>
      </c>
      <c r="M9" s="35" t="n">
        <f aca="false">SUMPRODUCT((처리대장!$E$6:$E$255=$A9)*(처리대장!$B$6:$B$255&lt;&gt;"")*(LEFT(처리대장!$D$6:$D$255,2)="반출")*(MONTH(처리대장!$B$6:$B$255+0)=12)*N(처리대장!$F$6:$F$255))</f>
        <v>0</v>
      </c>
      <c r="N9" s="36" t="n">
        <f aca="false">SUM(B9:M9)</f>
        <v>0</v>
      </c>
    </row>
    <row r="10" customFormat="false" ht="21" hidden="false" customHeight="true" outlineLevel="0" collapsed="false">
      <c r="A10" s="34" t="str">
        <f aca="false">IF(설정!$C$16="","",설정!$C$16)</f>
        <v>담요</v>
      </c>
      <c r="B10" s="35" t="n">
        <f aca="false">SUMPRODUCT((처리대장!$E$6:$E$255=$A10)*(처리대장!$B$6:$B$255&lt;&gt;"")*(LEFT(처리대장!$D$6:$D$255,2)="반출")*(MONTH(처리대장!$B$6:$B$255+0)=1)*N(처리대장!$F$6:$F$255))</f>
        <v>0</v>
      </c>
      <c r="C10" s="35" t="n">
        <f aca="false">SUMPRODUCT((처리대장!$E$6:$E$255=$A10)*(처리대장!$B$6:$B$255&lt;&gt;"")*(LEFT(처리대장!$D$6:$D$255,2)="반출")*(MONTH(처리대장!$B$6:$B$255+0)=2)*N(처리대장!$F$6:$F$255))</f>
        <v>0</v>
      </c>
      <c r="D10" s="35" t="n">
        <f aca="false">SUMPRODUCT((처리대장!$E$6:$E$255=$A10)*(처리대장!$B$6:$B$255&lt;&gt;"")*(LEFT(처리대장!$D$6:$D$255,2)="반출")*(MONTH(처리대장!$B$6:$B$255+0)=3)*N(처리대장!$F$6:$F$255))</f>
        <v>0</v>
      </c>
      <c r="E10" s="35" t="n">
        <f aca="false">SUMPRODUCT((처리대장!$E$6:$E$255=$A10)*(처리대장!$B$6:$B$255&lt;&gt;"")*(LEFT(처리대장!$D$6:$D$255,2)="반출")*(MONTH(처리대장!$B$6:$B$255+0)=4)*N(처리대장!$F$6:$F$255))</f>
        <v>0</v>
      </c>
      <c r="F10" s="35" t="n">
        <f aca="false">SUMPRODUCT((처리대장!$E$6:$E$255=$A10)*(처리대장!$B$6:$B$255&lt;&gt;"")*(LEFT(처리대장!$D$6:$D$255,2)="반출")*(MONTH(처리대장!$B$6:$B$255+0)=5)*N(처리대장!$F$6:$F$255))</f>
        <v>0</v>
      </c>
      <c r="G10" s="35" t="n">
        <f aca="false">SUMPRODUCT((처리대장!$E$6:$E$255=$A10)*(처리대장!$B$6:$B$255&lt;&gt;"")*(LEFT(처리대장!$D$6:$D$255,2)="반출")*(MONTH(처리대장!$B$6:$B$255+0)=6)*N(처리대장!$F$6:$F$255))</f>
        <v>0</v>
      </c>
      <c r="H10" s="35" t="n">
        <f aca="false">SUMPRODUCT((처리대장!$E$6:$E$255=$A10)*(처리대장!$B$6:$B$255&lt;&gt;"")*(LEFT(처리대장!$D$6:$D$255,2)="반출")*(MONTH(처리대장!$B$6:$B$255+0)=7)*N(처리대장!$F$6:$F$255))</f>
        <v>0</v>
      </c>
      <c r="I10" s="35" t="n">
        <f aca="false">SUMPRODUCT((처리대장!$E$6:$E$255=$A10)*(처리대장!$B$6:$B$255&lt;&gt;"")*(LEFT(처리대장!$D$6:$D$255,2)="반출")*(MONTH(처리대장!$B$6:$B$255+0)=8)*N(처리대장!$F$6:$F$255))</f>
        <v>0</v>
      </c>
      <c r="J10" s="35" t="n">
        <f aca="false">SUMPRODUCT((처리대장!$E$6:$E$255=$A10)*(처리대장!$B$6:$B$255&lt;&gt;"")*(LEFT(처리대장!$D$6:$D$255,2)="반출")*(MONTH(처리대장!$B$6:$B$255+0)=9)*N(처리대장!$F$6:$F$255))</f>
        <v>0</v>
      </c>
      <c r="K10" s="35" t="n">
        <f aca="false">SUMPRODUCT((처리대장!$E$6:$E$255=$A10)*(처리대장!$B$6:$B$255&lt;&gt;"")*(LEFT(처리대장!$D$6:$D$255,2)="반출")*(MONTH(처리대장!$B$6:$B$255+0)=10)*N(처리대장!$F$6:$F$255))</f>
        <v>0</v>
      </c>
      <c r="L10" s="35" t="n">
        <f aca="false">SUMPRODUCT((처리대장!$E$6:$E$255=$A10)*(처리대장!$B$6:$B$255&lt;&gt;"")*(LEFT(처리대장!$D$6:$D$255,2)="반출")*(MONTH(처리대장!$B$6:$B$255+0)=11)*N(처리대장!$F$6:$F$255))</f>
        <v>0</v>
      </c>
      <c r="M10" s="35" t="n">
        <f aca="false">SUMPRODUCT((처리대장!$E$6:$E$255=$A10)*(처리대장!$B$6:$B$255&lt;&gt;"")*(LEFT(처리대장!$D$6:$D$255,2)="반출")*(MONTH(처리대장!$B$6:$B$255+0)=12)*N(처리대장!$F$6:$F$255))</f>
        <v>0</v>
      </c>
      <c r="N10" s="36" t="n">
        <f aca="false">SUM(B10:M10)</f>
        <v>0</v>
      </c>
    </row>
    <row r="11" customFormat="false" ht="21" hidden="false" customHeight="true" outlineLevel="0" collapsed="false">
      <c r="A11" s="34" t="str">
        <f aca="false">IF(설정!$C$17="","",설정!$C$17)</f>
        <v>커튼 · 가림막</v>
      </c>
      <c r="B11" s="35" t="n">
        <f aca="false">SUMPRODUCT((처리대장!$E$6:$E$255=$A11)*(처리대장!$B$6:$B$255&lt;&gt;"")*(LEFT(처리대장!$D$6:$D$255,2)="반출")*(MONTH(처리대장!$B$6:$B$255+0)=1)*N(처리대장!$F$6:$F$255))</f>
        <v>0</v>
      </c>
      <c r="C11" s="35" t="n">
        <f aca="false">SUMPRODUCT((처리대장!$E$6:$E$255=$A11)*(처리대장!$B$6:$B$255&lt;&gt;"")*(LEFT(처리대장!$D$6:$D$255,2)="반출")*(MONTH(처리대장!$B$6:$B$255+0)=2)*N(처리대장!$F$6:$F$255))</f>
        <v>0</v>
      </c>
      <c r="D11" s="35" t="n">
        <f aca="false">SUMPRODUCT((처리대장!$E$6:$E$255=$A11)*(처리대장!$B$6:$B$255&lt;&gt;"")*(LEFT(처리대장!$D$6:$D$255,2)="반출")*(MONTH(처리대장!$B$6:$B$255+0)=3)*N(처리대장!$F$6:$F$255))</f>
        <v>0</v>
      </c>
      <c r="E11" s="35" t="n">
        <f aca="false">SUMPRODUCT((처리대장!$E$6:$E$255=$A11)*(처리대장!$B$6:$B$255&lt;&gt;"")*(LEFT(처리대장!$D$6:$D$255,2)="반출")*(MONTH(처리대장!$B$6:$B$255+0)=4)*N(처리대장!$F$6:$F$255))</f>
        <v>0</v>
      </c>
      <c r="F11" s="35" t="n">
        <f aca="false">SUMPRODUCT((처리대장!$E$6:$E$255=$A11)*(처리대장!$B$6:$B$255&lt;&gt;"")*(LEFT(처리대장!$D$6:$D$255,2)="반출")*(MONTH(처리대장!$B$6:$B$255+0)=5)*N(처리대장!$F$6:$F$255))</f>
        <v>0</v>
      </c>
      <c r="G11" s="35" t="n">
        <f aca="false">SUMPRODUCT((처리대장!$E$6:$E$255=$A11)*(처리대장!$B$6:$B$255&lt;&gt;"")*(LEFT(처리대장!$D$6:$D$255,2)="반출")*(MONTH(처리대장!$B$6:$B$255+0)=6)*N(처리대장!$F$6:$F$255))</f>
        <v>0</v>
      </c>
      <c r="H11" s="35" t="n">
        <f aca="false">SUMPRODUCT((처리대장!$E$6:$E$255=$A11)*(처리대장!$B$6:$B$255&lt;&gt;"")*(LEFT(처리대장!$D$6:$D$255,2)="반출")*(MONTH(처리대장!$B$6:$B$255+0)=7)*N(처리대장!$F$6:$F$255))</f>
        <v>0</v>
      </c>
      <c r="I11" s="35" t="n">
        <f aca="false">SUMPRODUCT((처리대장!$E$6:$E$255=$A11)*(처리대장!$B$6:$B$255&lt;&gt;"")*(LEFT(처리대장!$D$6:$D$255,2)="반출")*(MONTH(처리대장!$B$6:$B$255+0)=8)*N(처리대장!$F$6:$F$255))</f>
        <v>0</v>
      </c>
      <c r="J11" s="35" t="n">
        <f aca="false">SUMPRODUCT((처리대장!$E$6:$E$255=$A11)*(처리대장!$B$6:$B$255&lt;&gt;"")*(LEFT(처리대장!$D$6:$D$255,2)="반출")*(MONTH(처리대장!$B$6:$B$255+0)=9)*N(처리대장!$F$6:$F$255))</f>
        <v>0</v>
      </c>
      <c r="K11" s="35" t="n">
        <f aca="false">SUMPRODUCT((처리대장!$E$6:$E$255=$A11)*(처리대장!$B$6:$B$255&lt;&gt;"")*(LEFT(처리대장!$D$6:$D$255,2)="반출")*(MONTH(처리대장!$B$6:$B$255+0)=10)*N(처리대장!$F$6:$F$255))</f>
        <v>0</v>
      </c>
      <c r="L11" s="35" t="n">
        <f aca="false">SUMPRODUCT((처리대장!$E$6:$E$255=$A11)*(처리대장!$B$6:$B$255&lt;&gt;"")*(LEFT(처리대장!$D$6:$D$255,2)="반출")*(MONTH(처리대장!$B$6:$B$255+0)=11)*N(처리대장!$F$6:$F$255))</f>
        <v>0</v>
      </c>
      <c r="M11" s="35" t="n">
        <f aca="false">SUMPRODUCT((처리대장!$E$6:$E$255=$A11)*(처리대장!$B$6:$B$255&lt;&gt;"")*(LEFT(처리대장!$D$6:$D$255,2)="반출")*(MONTH(처리대장!$B$6:$B$255+0)=12)*N(처리대장!$F$6:$F$255))</f>
        <v>0</v>
      </c>
      <c r="N11" s="36" t="n">
        <f aca="false">SUM(B11:M11)</f>
        <v>0</v>
      </c>
    </row>
    <row r="12" customFormat="false" ht="21" hidden="false" customHeight="true" outlineLevel="0" collapsed="false">
      <c r="A12" s="34" t="str">
        <f aca="false">IF(설정!$C$18="","",설정!$C$18)</f>
        <v>물리치료 장수건</v>
      </c>
      <c r="B12" s="35" t="n">
        <f aca="false">SUMPRODUCT((처리대장!$E$6:$E$255=$A12)*(처리대장!$B$6:$B$255&lt;&gt;"")*(LEFT(처리대장!$D$6:$D$255,2)="반출")*(MONTH(처리대장!$B$6:$B$255+0)=1)*N(처리대장!$F$6:$F$255))</f>
        <v>0</v>
      </c>
      <c r="C12" s="35" t="n">
        <f aca="false">SUMPRODUCT((처리대장!$E$6:$E$255=$A12)*(처리대장!$B$6:$B$255&lt;&gt;"")*(LEFT(처리대장!$D$6:$D$255,2)="반출")*(MONTH(처리대장!$B$6:$B$255+0)=2)*N(처리대장!$F$6:$F$255))</f>
        <v>0</v>
      </c>
      <c r="D12" s="35" t="n">
        <f aca="false">SUMPRODUCT((처리대장!$E$6:$E$255=$A12)*(처리대장!$B$6:$B$255&lt;&gt;"")*(LEFT(처리대장!$D$6:$D$255,2)="반출")*(MONTH(처리대장!$B$6:$B$255+0)=3)*N(처리대장!$F$6:$F$255))</f>
        <v>0</v>
      </c>
      <c r="E12" s="35" t="n">
        <f aca="false">SUMPRODUCT((처리대장!$E$6:$E$255=$A12)*(처리대장!$B$6:$B$255&lt;&gt;"")*(LEFT(처리대장!$D$6:$D$255,2)="반출")*(MONTH(처리대장!$B$6:$B$255+0)=4)*N(처리대장!$F$6:$F$255))</f>
        <v>0</v>
      </c>
      <c r="F12" s="35" t="n">
        <f aca="false">SUMPRODUCT((처리대장!$E$6:$E$255=$A12)*(처리대장!$B$6:$B$255&lt;&gt;"")*(LEFT(처리대장!$D$6:$D$255,2)="반출")*(MONTH(처리대장!$B$6:$B$255+0)=5)*N(처리대장!$F$6:$F$255))</f>
        <v>0</v>
      </c>
      <c r="G12" s="35" t="n">
        <f aca="false">SUMPRODUCT((처리대장!$E$6:$E$255=$A12)*(처리대장!$B$6:$B$255&lt;&gt;"")*(LEFT(처리대장!$D$6:$D$255,2)="반출")*(MONTH(처리대장!$B$6:$B$255+0)=6)*N(처리대장!$F$6:$F$255))</f>
        <v>0</v>
      </c>
      <c r="H12" s="35" t="n">
        <f aca="false">SUMPRODUCT((처리대장!$E$6:$E$255=$A12)*(처리대장!$B$6:$B$255&lt;&gt;"")*(LEFT(처리대장!$D$6:$D$255,2)="반출")*(MONTH(처리대장!$B$6:$B$255+0)=7)*N(처리대장!$F$6:$F$255))</f>
        <v>0</v>
      </c>
      <c r="I12" s="35" t="n">
        <f aca="false">SUMPRODUCT((처리대장!$E$6:$E$255=$A12)*(처리대장!$B$6:$B$255&lt;&gt;"")*(LEFT(처리대장!$D$6:$D$255,2)="반출")*(MONTH(처리대장!$B$6:$B$255+0)=8)*N(처리대장!$F$6:$F$255))</f>
        <v>0</v>
      </c>
      <c r="J12" s="35" t="n">
        <f aca="false">SUMPRODUCT((처리대장!$E$6:$E$255=$A12)*(처리대장!$B$6:$B$255&lt;&gt;"")*(LEFT(처리대장!$D$6:$D$255,2)="반출")*(MONTH(처리대장!$B$6:$B$255+0)=9)*N(처리대장!$F$6:$F$255))</f>
        <v>0</v>
      </c>
      <c r="K12" s="35" t="n">
        <f aca="false">SUMPRODUCT((처리대장!$E$6:$E$255=$A12)*(처리대장!$B$6:$B$255&lt;&gt;"")*(LEFT(처리대장!$D$6:$D$255,2)="반출")*(MONTH(처리대장!$B$6:$B$255+0)=10)*N(처리대장!$F$6:$F$255))</f>
        <v>0</v>
      </c>
      <c r="L12" s="35" t="n">
        <f aca="false">SUMPRODUCT((처리대장!$E$6:$E$255=$A12)*(처리대장!$B$6:$B$255&lt;&gt;"")*(LEFT(처리대장!$D$6:$D$255,2)="반출")*(MONTH(처리대장!$B$6:$B$255+0)=11)*N(처리대장!$F$6:$F$255))</f>
        <v>0</v>
      </c>
      <c r="M12" s="35" t="n">
        <f aca="false">SUMPRODUCT((처리대장!$E$6:$E$255=$A12)*(처리대장!$B$6:$B$255&lt;&gt;"")*(LEFT(처리대장!$D$6:$D$255,2)="반출")*(MONTH(처리대장!$B$6:$B$255+0)=12)*N(처리대장!$F$6:$F$255))</f>
        <v>0</v>
      </c>
      <c r="N12" s="36" t="n">
        <f aca="false">SUM(B12:M12)</f>
        <v>0</v>
      </c>
    </row>
    <row r="13" customFormat="false" ht="21" hidden="false" customHeight="true" outlineLevel="0" collapsed="false">
      <c r="A13" s="34" t="str">
        <f aca="false">IF(설정!$C$19="","",설정!$C$19)</f>
        <v>그 밖</v>
      </c>
      <c r="B13" s="35" t="n">
        <f aca="false">SUMPRODUCT((처리대장!$E$6:$E$255=$A13)*(처리대장!$B$6:$B$255&lt;&gt;"")*(LEFT(처리대장!$D$6:$D$255,2)="반출")*(MONTH(처리대장!$B$6:$B$255+0)=1)*N(처리대장!$F$6:$F$255))</f>
        <v>0</v>
      </c>
      <c r="C13" s="35" t="n">
        <f aca="false">SUMPRODUCT((처리대장!$E$6:$E$255=$A13)*(처리대장!$B$6:$B$255&lt;&gt;"")*(LEFT(처리대장!$D$6:$D$255,2)="반출")*(MONTH(처리대장!$B$6:$B$255+0)=2)*N(처리대장!$F$6:$F$255))</f>
        <v>0</v>
      </c>
      <c r="D13" s="35" t="n">
        <f aca="false">SUMPRODUCT((처리대장!$E$6:$E$255=$A13)*(처리대장!$B$6:$B$255&lt;&gt;"")*(LEFT(처리대장!$D$6:$D$255,2)="반출")*(MONTH(처리대장!$B$6:$B$255+0)=3)*N(처리대장!$F$6:$F$255))</f>
        <v>0</v>
      </c>
      <c r="E13" s="35" t="n">
        <f aca="false">SUMPRODUCT((처리대장!$E$6:$E$255=$A13)*(처리대장!$B$6:$B$255&lt;&gt;"")*(LEFT(처리대장!$D$6:$D$255,2)="반출")*(MONTH(처리대장!$B$6:$B$255+0)=4)*N(처리대장!$F$6:$F$255))</f>
        <v>0</v>
      </c>
      <c r="F13" s="35" t="n">
        <f aca="false">SUMPRODUCT((처리대장!$E$6:$E$255=$A13)*(처리대장!$B$6:$B$255&lt;&gt;"")*(LEFT(처리대장!$D$6:$D$255,2)="반출")*(MONTH(처리대장!$B$6:$B$255+0)=5)*N(처리대장!$F$6:$F$255))</f>
        <v>0</v>
      </c>
      <c r="G13" s="35" t="n">
        <f aca="false">SUMPRODUCT((처리대장!$E$6:$E$255=$A13)*(처리대장!$B$6:$B$255&lt;&gt;"")*(LEFT(처리대장!$D$6:$D$255,2)="반출")*(MONTH(처리대장!$B$6:$B$255+0)=6)*N(처리대장!$F$6:$F$255))</f>
        <v>0</v>
      </c>
      <c r="H13" s="35" t="n">
        <f aca="false">SUMPRODUCT((처리대장!$E$6:$E$255=$A13)*(처리대장!$B$6:$B$255&lt;&gt;"")*(LEFT(처리대장!$D$6:$D$255,2)="반출")*(MONTH(처리대장!$B$6:$B$255+0)=7)*N(처리대장!$F$6:$F$255))</f>
        <v>0</v>
      </c>
      <c r="I13" s="35" t="n">
        <f aca="false">SUMPRODUCT((처리대장!$E$6:$E$255=$A13)*(처리대장!$B$6:$B$255&lt;&gt;"")*(LEFT(처리대장!$D$6:$D$255,2)="반출")*(MONTH(처리대장!$B$6:$B$255+0)=8)*N(처리대장!$F$6:$F$255))</f>
        <v>0</v>
      </c>
      <c r="J13" s="35" t="n">
        <f aca="false">SUMPRODUCT((처리대장!$E$6:$E$255=$A13)*(처리대장!$B$6:$B$255&lt;&gt;"")*(LEFT(처리대장!$D$6:$D$255,2)="반출")*(MONTH(처리대장!$B$6:$B$255+0)=9)*N(처리대장!$F$6:$F$255))</f>
        <v>0</v>
      </c>
      <c r="K13" s="35" t="n">
        <f aca="false">SUMPRODUCT((처리대장!$E$6:$E$255=$A13)*(처리대장!$B$6:$B$255&lt;&gt;"")*(LEFT(처리대장!$D$6:$D$255,2)="반출")*(MONTH(처리대장!$B$6:$B$255+0)=10)*N(처리대장!$F$6:$F$255))</f>
        <v>0</v>
      </c>
      <c r="L13" s="35" t="n">
        <f aca="false">SUMPRODUCT((처리대장!$E$6:$E$255=$A13)*(처리대장!$B$6:$B$255&lt;&gt;"")*(LEFT(처리대장!$D$6:$D$255,2)="반출")*(MONTH(처리대장!$B$6:$B$255+0)=11)*N(처리대장!$F$6:$F$255))</f>
        <v>0</v>
      </c>
      <c r="M13" s="35" t="n">
        <f aca="false">SUMPRODUCT((처리대장!$E$6:$E$255=$A13)*(처리대장!$B$6:$B$255&lt;&gt;"")*(LEFT(처리대장!$D$6:$D$255,2)="반출")*(MONTH(처리대장!$B$6:$B$255+0)=12)*N(처리대장!$F$6:$F$255))</f>
        <v>0</v>
      </c>
      <c r="N13" s="36" t="n">
        <f aca="false">SUM(B13:M13)</f>
        <v>0</v>
      </c>
    </row>
    <row r="14" customFormat="false" ht="21" hidden="false" customHeight="true" outlineLevel="0" collapsed="false">
      <c r="A14" s="34" t="str">
        <f aca="false">IF(설정!$C$20="","",설정!$C$20)</f>
        <v/>
      </c>
      <c r="B14" s="35" t="n">
        <f aca="false">SUMPRODUCT((처리대장!$E$6:$E$255=$A14)*(처리대장!$B$6:$B$255&lt;&gt;"")*(LEFT(처리대장!$D$6:$D$255,2)="반출")*(MONTH(처리대장!$B$6:$B$255+0)=1)*N(처리대장!$F$6:$F$255))</f>
        <v>0</v>
      </c>
      <c r="C14" s="35" t="n">
        <f aca="false">SUMPRODUCT((처리대장!$E$6:$E$255=$A14)*(처리대장!$B$6:$B$255&lt;&gt;"")*(LEFT(처리대장!$D$6:$D$255,2)="반출")*(MONTH(처리대장!$B$6:$B$255+0)=2)*N(처리대장!$F$6:$F$255))</f>
        <v>0</v>
      </c>
      <c r="D14" s="35" t="n">
        <f aca="false">SUMPRODUCT((처리대장!$E$6:$E$255=$A14)*(처리대장!$B$6:$B$255&lt;&gt;"")*(LEFT(처리대장!$D$6:$D$255,2)="반출")*(MONTH(처리대장!$B$6:$B$255+0)=3)*N(처리대장!$F$6:$F$255))</f>
        <v>0</v>
      </c>
      <c r="E14" s="35" t="n">
        <f aca="false">SUMPRODUCT((처리대장!$E$6:$E$255=$A14)*(처리대장!$B$6:$B$255&lt;&gt;"")*(LEFT(처리대장!$D$6:$D$255,2)="반출")*(MONTH(처리대장!$B$6:$B$255+0)=4)*N(처리대장!$F$6:$F$255))</f>
        <v>0</v>
      </c>
      <c r="F14" s="35" t="n">
        <f aca="false">SUMPRODUCT((처리대장!$E$6:$E$255=$A14)*(처리대장!$B$6:$B$255&lt;&gt;"")*(LEFT(처리대장!$D$6:$D$255,2)="반출")*(MONTH(처리대장!$B$6:$B$255+0)=5)*N(처리대장!$F$6:$F$255))</f>
        <v>0</v>
      </c>
      <c r="G14" s="35" t="n">
        <f aca="false">SUMPRODUCT((처리대장!$E$6:$E$255=$A14)*(처리대장!$B$6:$B$255&lt;&gt;"")*(LEFT(처리대장!$D$6:$D$255,2)="반출")*(MONTH(처리대장!$B$6:$B$255+0)=6)*N(처리대장!$F$6:$F$255))</f>
        <v>0</v>
      </c>
      <c r="H14" s="35" t="n">
        <f aca="false">SUMPRODUCT((처리대장!$E$6:$E$255=$A14)*(처리대장!$B$6:$B$255&lt;&gt;"")*(LEFT(처리대장!$D$6:$D$255,2)="반출")*(MONTH(처리대장!$B$6:$B$255+0)=7)*N(처리대장!$F$6:$F$255))</f>
        <v>0</v>
      </c>
      <c r="I14" s="35" t="n">
        <f aca="false">SUMPRODUCT((처리대장!$E$6:$E$255=$A14)*(처리대장!$B$6:$B$255&lt;&gt;"")*(LEFT(처리대장!$D$6:$D$255,2)="반출")*(MONTH(처리대장!$B$6:$B$255+0)=8)*N(처리대장!$F$6:$F$255))</f>
        <v>0</v>
      </c>
      <c r="J14" s="35" t="n">
        <f aca="false">SUMPRODUCT((처리대장!$E$6:$E$255=$A14)*(처리대장!$B$6:$B$255&lt;&gt;"")*(LEFT(처리대장!$D$6:$D$255,2)="반출")*(MONTH(처리대장!$B$6:$B$255+0)=9)*N(처리대장!$F$6:$F$255))</f>
        <v>0</v>
      </c>
      <c r="K14" s="35" t="n">
        <f aca="false">SUMPRODUCT((처리대장!$E$6:$E$255=$A14)*(처리대장!$B$6:$B$255&lt;&gt;"")*(LEFT(처리대장!$D$6:$D$255,2)="반출")*(MONTH(처리대장!$B$6:$B$255+0)=10)*N(처리대장!$F$6:$F$255))</f>
        <v>0</v>
      </c>
      <c r="L14" s="35" t="n">
        <f aca="false">SUMPRODUCT((처리대장!$E$6:$E$255=$A14)*(처리대장!$B$6:$B$255&lt;&gt;"")*(LEFT(처리대장!$D$6:$D$255,2)="반출")*(MONTH(처리대장!$B$6:$B$255+0)=11)*N(처리대장!$F$6:$F$255))</f>
        <v>0</v>
      </c>
      <c r="M14" s="35" t="n">
        <f aca="false">SUMPRODUCT((처리대장!$E$6:$E$255=$A14)*(처리대장!$B$6:$B$255&lt;&gt;"")*(LEFT(처리대장!$D$6:$D$255,2)="반출")*(MONTH(처리대장!$B$6:$B$255+0)=12)*N(처리대장!$F$6:$F$255))</f>
        <v>0</v>
      </c>
      <c r="N14" s="36" t="n">
        <f aca="false">SUM(B14:M14)</f>
        <v>0</v>
      </c>
    </row>
    <row r="15" customFormat="false" ht="21" hidden="false" customHeight="true" outlineLevel="0" collapsed="false">
      <c r="A15" s="34" t="str">
        <f aca="false">IF(설정!$C$21="","",설정!$C$21)</f>
        <v/>
      </c>
      <c r="B15" s="35" t="n">
        <f aca="false">SUMPRODUCT((처리대장!$E$6:$E$255=$A15)*(처리대장!$B$6:$B$255&lt;&gt;"")*(LEFT(처리대장!$D$6:$D$255,2)="반출")*(MONTH(처리대장!$B$6:$B$255+0)=1)*N(처리대장!$F$6:$F$255))</f>
        <v>0</v>
      </c>
      <c r="C15" s="35" t="n">
        <f aca="false">SUMPRODUCT((처리대장!$E$6:$E$255=$A15)*(처리대장!$B$6:$B$255&lt;&gt;"")*(LEFT(처리대장!$D$6:$D$255,2)="반출")*(MONTH(처리대장!$B$6:$B$255+0)=2)*N(처리대장!$F$6:$F$255))</f>
        <v>0</v>
      </c>
      <c r="D15" s="35" t="n">
        <f aca="false">SUMPRODUCT((처리대장!$E$6:$E$255=$A15)*(처리대장!$B$6:$B$255&lt;&gt;"")*(LEFT(처리대장!$D$6:$D$255,2)="반출")*(MONTH(처리대장!$B$6:$B$255+0)=3)*N(처리대장!$F$6:$F$255))</f>
        <v>0</v>
      </c>
      <c r="E15" s="35" t="n">
        <f aca="false">SUMPRODUCT((처리대장!$E$6:$E$255=$A15)*(처리대장!$B$6:$B$255&lt;&gt;"")*(LEFT(처리대장!$D$6:$D$255,2)="반출")*(MONTH(처리대장!$B$6:$B$255+0)=4)*N(처리대장!$F$6:$F$255))</f>
        <v>0</v>
      </c>
      <c r="F15" s="35" t="n">
        <f aca="false">SUMPRODUCT((처리대장!$E$6:$E$255=$A15)*(처리대장!$B$6:$B$255&lt;&gt;"")*(LEFT(처리대장!$D$6:$D$255,2)="반출")*(MONTH(처리대장!$B$6:$B$255+0)=5)*N(처리대장!$F$6:$F$255))</f>
        <v>0</v>
      </c>
      <c r="G15" s="35" t="n">
        <f aca="false">SUMPRODUCT((처리대장!$E$6:$E$255=$A15)*(처리대장!$B$6:$B$255&lt;&gt;"")*(LEFT(처리대장!$D$6:$D$255,2)="반출")*(MONTH(처리대장!$B$6:$B$255+0)=6)*N(처리대장!$F$6:$F$255))</f>
        <v>0</v>
      </c>
      <c r="H15" s="35" t="n">
        <f aca="false">SUMPRODUCT((처리대장!$E$6:$E$255=$A15)*(처리대장!$B$6:$B$255&lt;&gt;"")*(LEFT(처리대장!$D$6:$D$255,2)="반출")*(MONTH(처리대장!$B$6:$B$255+0)=7)*N(처리대장!$F$6:$F$255))</f>
        <v>0</v>
      </c>
      <c r="I15" s="35" t="n">
        <f aca="false">SUMPRODUCT((처리대장!$E$6:$E$255=$A15)*(처리대장!$B$6:$B$255&lt;&gt;"")*(LEFT(처리대장!$D$6:$D$255,2)="반출")*(MONTH(처리대장!$B$6:$B$255+0)=8)*N(처리대장!$F$6:$F$255))</f>
        <v>0</v>
      </c>
      <c r="J15" s="35" t="n">
        <f aca="false">SUMPRODUCT((처리대장!$E$6:$E$255=$A15)*(처리대장!$B$6:$B$255&lt;&gt;"")*(LEFT(처리대장!$D$6:$D$255,2)="반출")*(MONTH(처리대장!$B$6:$B$255+0)=9)*N(처리대장!$F$6:$F$255))</f>
        <v>0</v>
      </c>
      <c r="K15" s="35" t="n">
        <f aca="false">SUMPRODUCT((처리대장!$E$6:$E$255=$A15)*(처리대장!$B$6:$B$255&lt;&gt;"")*(LEFT(처리대장!$D$6:$D$255,2)="반출")*(MONTH(처리대장!$B$6:$B$255+0)=10)*N(처리대장!$F$6:$F$255))</f>
        <v>0</v>
      </c>
      <c r="L15" s="35" t="n">
        <f aca="false">SUMPRODUCT((처리대장!$E$6:$E$255=$A15)*(처리대장!$B$6:$B$255&lt;&gt;"")*(LEFT(처리대장!$D$6:$D$255,2)="반출")*(MONTH(처리대장!$B$6:$B$255+0)=11)*N(처리대장!$F$6:$F$255))</f>
        <v>0</v>
      </c>
      <c r="M15" s="35" t="n">
        <f aca="false">SUMPRODUCT((처리대장!$E$6:$E$255=$A15)*(처리대장!$B$6:$B$255&lt;&gt;"")*(LEFT(처리대장!$D$6:$D$255,2)="반출")*(MONTH(처리대장!$B$6:$B$255+0)=12)*N(처리대장!$F$6:$F$255))</f>
        <v>0</v>
      </c>
      <c r="N15" s="36" t="n">
        <f aca="false">SUM(B15:M15)</f>
        <v>0</v>
      </c>
    </row>
    <row r="16" customFormat="false" ht="21" hidden="false" customHeight="true" outlineLevel="0" collapsed="false">
      <c r="A16" s="34" t="str">
        <f aca="false">IF(설정!$C$22="","",설정!$C$22)</f>
        <v/>
      </c>
      <c r="B16" s="35" t="n">
        <f aca="false">SUMPRODUCT((처리대장!$E$6:$E$255=$A16)*(처리대장!$B$6:$B$255&lt;&gt;"")*(LEFT(처리대장!$D$6:$D$255,2)="반출")*(MONTH(처리대장!$B$6:$B$255+0)=1)*N(처리대장!$F$6:$F$255))</f>
        <v>0</v>
      </c>
      <c r="C16" s="35" t="n">
        <f aca="false">SUMPRODUCT((처리대장!$E$6:$E$255=$A16)*(처리대장!$B$6:$B$255&lt;&gt;"")*(LEFT(처리대장!$D$6:$D$255,2)="반출")*(MONTH(처리대장!$B$6:$B$255+0)=2)*N(처리대장!$F$6:$F$255))</f>
        <v>0</v>
      </c>
      <c r="D16" s="35" t="n">
        <f aca="false">SUMPRODUCT((처리대장!$E$6:$E$255=$A16)*(처리대장!$B$6:$B$255&lt;&gt;"")*(LEFT(처리대장!$D$6:$D$255,2)="반출")*(MONTH(처리대장!$B$6:$B$255+0)=3)*N(처리대장!$F$6:$F$255))</f>
        <v>0</v>
      </c>
      <c r="E16" s="35" t="n">
        <f aca="false">SUMPRODUCT((처리대장!$E$6:$E$255=$A16)*(처리대장!$B$6:$B$255&lt;&gt;"")*(LEFT(처리대장!$D$6:$D$255,2)="반출")*(MONTH(처리대장!$B$6:$B$255+0)=4)*N(처리대장!$F$6:$F$255))</f>
        <v>0</v>
      </c>
      <c r="F16" s="35" t="n">
        <f aca="false">SUMPRODUCT((처리대장!$E$6:$E$255=$A16)*(처리대장!$B$6:$B$255&lt;&gt;"")*(LEFT(처리대장!$D$6:$D$255,2)="반출")*(MONTH(처리대장!$B$6:$B$255+0)=5)*N(처리대장!$F$6:$F$255))</f>
        <v>0</v>
      </c>
      <c r="G16" s="35" t="n">
        <f aca="false">SUMPRODUCT((처리대장!$E$6:$E$255=$A16)*(처리대장!$B$6:$B$255&lt;&gt;"")*(LEFT(처리대장!$D$6:$D$255,2)="반출")*(MONTH(처리대장!$B$6:$B$255+0)=6)*N(처리대장!$F$6:$F$255))</f>
        <v>0</v>
      </c>
      <c r="H16" s="35" t="n">
        <f aca="false">SUMPRODUCT((처리대장!$E$6:$E$255=$A16)*(처리대장!$B$6:$B$255&lt;&gt;"")*(LEFT(처리대장!$D$6:$D$255,2)="반출")*(MONTH(처리대장!$B$6:$B$255+0)=7)*N(처리대장!$F$6:$F$255))</f>
        <v>0</v>
      </c>
      <c r="I16" s="35" t="n">
        <f aca="false">SUMPRODUCT((처리대장!$E$6:$E$255=$A16)*(처리대장!$B$6:$B$255&lt;&gt;"")*(LEFT(처리대장!$D$6:$D$255,2)="반출")*(MONTH(처리대장!$B$6:$B$255+0)=8)*N(처리대장!$F$6:$F$255))</f>
        <v>0</v>
      </c>
      <c r="J16" s="35" t="n">
        <f aca="false">SUMPRODUCT((처리대장!$E$6:$E$255=$A16)*(처리대장!$B$6:$B$255&lt;&gt;"")*(LEFT(처리대장!$D$6:$D$255,2)="반출")*(MONTH(처리대장!$B$6:$B$255+0)=9)*N(처리대장!$F$6:$F$255))</f>
        <v>0</v>
      </c>
      <c r="K16" s="35" t="n">
        <f aca="false">SUMPRODUCT((처리대장!$E$6:$E$255=$A16)*(처리대장!$B$6:$B$255&lt;&gt;"")*(LEFT(처리대장!$D$6:$D$255,2)="반출")*(MONTH(처리대장!$B$6:$B$255+0)=10)*N(처리대장!$F$6:$F$255))</f>
        <v>0</v>
      </c>
      <c r="L16" s="35" t="n">
        <f aca="false">SUMPRODUCT((처리대장!$E$6:$E$255=$A16)*(처리대장!$B$6:$B$255&lt;&gt;"")*(LEFT(처리대장!$D$6:$D$255,2)="반출")*(MONTH(처리대장!$B$6:$B$255+0)=11)*N(처리대장!$F$6:$F$255))</f>
        <v>0</v>
      </c>
      <c r="M16" s="35" t="n">
        <f aca="false">SUMPRODUCT((처리대장!$E$6:$E$255=$A16)*(처리대장!$B$6:$B$255&lt;&gt;"")*(LEFT(처리대장!$D$6:$D$255,2)="반출")*(MONTH(처리대장!$B$6:$B$255+0)=12)*N(처리대장!$F$6:$F$255))</f>
        <v>0</v>
      </c>
      <c r="N16" s="36" t="n">
        <f aca="false">SUM(B16:M16)</f>
        <v>0</v>
      </c>
    </row>
    <row r="17" customFormat="false" ht="21" hidden="false" customHeight="true" outlineLevel="0" collapsed="false">
      <c r="A17" s="34" t="str">
        <f aca="false">IF(설정!$C$23="","",설정!$C$23)</f>
        <v/>
      </c>
      <c r="B17" s="35" t="n">
        <f aca="false">SUMPRODUCT((처리대장!$E$6:$E$255=$A17)*(처리대장!$B$6:$B$255&lt;&gt;"")*(LEFT(처리대장!$D$6:$D$255,2)="반출")*(MONTH(처리대장!$B$6:$B$255+0)=1)*N(처리대장!$F$6:$F$255))</f>
        <v>0</v>
      </c>
      <c r="C17" s="35" t="n">
        <f aca="false">SUMPRODUCT((처리대장!$E$6:$E$255=$A17)*(처리대장!$B$6:$B$255&lt;&gt;"")*(LEFT(처리대장!$D$6:$D$255,2)="반출")*(MONTH(처리대장!$B$6:$B$255+0)=2)*N(처리대장!$F$6:$F$255))</f>
        <v>0</v>
      </c>
      <c r="D17" s="35" t="n">
        <f aca="false">SUMPRODUCT((처리대장!$E$6:$E$255=$A17)*(처리대장!$B$6:$B$255&lt;&gt;"")*(LEFT(처리대장!$D$6:$D$255,2)="반출")*(MONTH(처리대장!$B$6:$B$255+0)=3)*N(처리대장!$F$6:$F$255))</f>
        <v>0</v>
      </c>
      <c r="E17" s="35" t="n">
        <f aca="false">SUMPRODUCT((처리대장!$E$6:$E$255=$A17)*(처리대장!$B$6:$B$255&lt;&gt;"")*(LEFT(처리대장!$D$6:$D$255,2)="반출")*(MONTH(처리대장!$B$6:$B$255+0)=4)*N(처리대장!$F$6:$F$255))</f>
        <v>0</v>
      </c>
      <c r="F17" s="35" t="n">
        <f aca="false">SUMPRODUCT((처리대장!$E$6:$E$255=$A17)*(처리대장!$B$6:$B$255&lt;&gt;"")*(LEFT(처리대장!$D$6:$D$255,2)="반출")*(MONTH(처리대장!$B$6:$B$255+0)=5)*N(처리대장!$F$6:$F$255))</f>
        <v>0</v>
      </c>
      <c r="G17" s="35" t="n">
        <f aca="false">SUMPRODUCT((처리대장!$E$6:$E$255=$A17)*(처리대장!$B$6:$B$255&lt;&gt;"")*(LEFT(처리대장!$D$6:$D$255,2)="반출")*(MONTH(처리대장!$B$6:$B$255+0)=6)*N(처리대장!$F$6:$F$255))</f>
        <v>0</v>
      </c>
      <c r="H17" s="35" t="n">
        <f aca="false">SUMPRODUCT((처리대장!$E$6:$E$255=$A17)*(처리대장!$B$6:$B$255&lt;&gt;"")*(LEFT(처리대장!$D$6:$D$255,2)="반출")*(MONTH(처리대장!$B$6:$B$255+0)=7)*N(처리대장!$F$6:$F$255))</f>
        <v>0</v>
      </c>
      <c r="I17" s="35" t="n">
        <f aca="false">SUMPRODUCT((처리대장!$E$6:$E$255=$A17)*(처리대장!$B$6:$B$255&lt;&gt;"")*(LEFT(처리대장!$D$6:$D$255,2)="반출")*(MONTH(처리대장!$B$6:$B$255+0)=8)*N(처리대장!$F$6:$F$255))</f>
        <v>0</v>
      </c>
      <c r="J17" s="35" t="n">
        <f aca="false">SUMPRODUCT((처리대장!$E$6:$E$255=$A17)*(처리대장!$B$6:$B$255&lt;&gt;"")*(LEFT(처리대장!$D$6:$D$255,2)="반출")*(MONTH(처리대장!$B$6:$B$255+0)=9)*N(처리대장!$F$6:$F$255))</f>
        <v>0</v>
      </c>
      <c r="K17" s="35" t="n">
        <f aca="false">SUMPRODUCT((처리대장!$E$6:$E$255=$A17)*(처리대장!$B$6:$B$255&lt;&gt;"")*(LEFT(처리대장!$D$6:$D$255,2)="반출")*(MONTH(처리대장!$B$6:$B$255+0)=10)*N(처리대장!$F$6:$F$255))</f>
        <v>0</v>
      </c>
      <c r="L17" s="35" t="n">
        <f aca="false">SUMPRODUCT((처리대장!$E$6:$E$255=$A17)*(처리대장!$B$6:$B$255&lt;&gt;"")*(LEFT(처리대장!$D$6:$D$255,2)="반출")*(MONTH(처리대장!$B$6:$B$255+0)=11)*N(처리대장!$F$6:$F$255))</f>
        <v>0</v>
      </c>
      <c r="M17" s="35" t="n">
        <f aca="false">SUMPRODUCT((처리대장!$E$6:$E$255=$A17)*(처리대장!$B$6:$B$255&lt;&gt;"")*(LEFT(처리대장!$D$6:$D$255,2)="반출")*(MONTH(처리대장!$B$6:$B$255+0)=12)*N(처리대장!$F$6:$F$255))</f>
        <v>0</v>
      </c>
      <c r="N17" s="36" t="n">
        <f aca="false">SUM(B17:M17)</f>
        <v>0</v>
      </c>
    </row>
    <row r="18" customFormat="false" ht="21" hidden="false" customHeight="true" outlineLevel="0" collapsed="false">
      <c r="A18" s="34" t="str">
        <f aca="false">IF(설정!$C$24="","",설정!$C$24)</f>
        <v/>
      </c>
      <c r="B18" s="35" t="n">
        <f aca="false">SUMPRODUCT((처리대장!$E$6:$E$255=$A18)*(처리대장!$B$6:$B$255&lt;&gt;"")*(LEFT(처리대장!$D$6:$D$255,2)="반출")*(MONTH(처리대장!$B$6:$B$255+0)=1)*N(처리대장!$F$6:$F$255))</f>
        <v>0</v>
      </c>
      <c r="C18" s="35" t="n">
        <f aca="false">SUMPRODUCT((처리대장!$E$6:$E$255=$A18)*(처리대장!$B$6:$B$255&lt;&gt;"")*(LEFT(처리대장!$D$6:$D$255,2)="반출")*(MONTH(처리대장!$B$6:$B$255+0)=2)*N(처리대장!$F$6:$F$255))</f>
        <v>0</v>
      </c>
      <c r="D18" s="35" t="n">
        <f aca="false">SUMPRODUCT((처리대장!$E$6:$E$255=$A18)*(처리대장!$B$6:$B$255&lt;&gt;"")*(LEFT(처리대장!$D$6:$D$255,2)="반출")*(MONTH(처리대장!$B$6:$B$255+0)=3)*N(처리대장!$F$6:$F$255))</f>
        <v>0</v>
      </c>
      <c r="E18" s="35" t="n">
        <f aca="false">SUMPRODUCT((처리대장!$E$6:$E$255=$A18)*(처리대장!$B$6:$B$255&lt;&gt;"")*(LEFT(처리대장!$D$6:$D$255,2)="반출")*(MONTH(처리대장!$B$6:$B$255+0)=4)*N(처리대장!$F$6:$F$255))</f>
        <v>0</v>
      </c>
      <c r="F18" s="35" t="n">
        <f aca="false">SUMPRODUCT((처리대장!$E$6:$E$255=$A18)*(처리대장!$B$6:$B$255&lt;&gt;"")*(LEFT(처리대장!$D$6:$D$255,2)="반출")*(MONTH(처리대장!$B$6:$B$255+0)=5)*N(처리대장!$F$6:$F$255))</f>
        <v>0</v>
      </c>
      <c r="G18" s="35" t="n">
        <f aca="false">SUMPRODUCT((처리대장!$E$6:$E$255=$A18)*(처리대장!$B$6:$B$255&lt;&gt;"")*(LEFT(처리대장!$D$6:$D$255,2)="반출")*(MONTH(처리대장!$B$6:$B$255+0)=6)*N(처리대장!$F$6:$F$255))</f>
        <v>0</v>
      </c>
      <c r="H18" s="35" t="n">
        <f aca="false">SUMPRODUCT((처리대장!$E$6:$E$255=$A18)*(처리대장!$B$6:$B$255&lt;&gt;"")*(LEFT(처리대장!$D$6:$D$255,2)="반출")*(MONTH(처리대장!$B$6:$B$255+0)=7)*N(처리대장!$F$6:$F$255))</f>
        <v>0</v>
      </c>
      <c r="I18" s="35" t="n">
        <f aca="false">SUMPRODUCT((처리대장!$E$6:$E$255=$A18)*(처리대장!$B$6:$B$255&lt;&gt;"")*(LEFT(처리대장!$D$6:$D$255,2)="반출")*(MONTH(처리대장!$B$6:$B$255+0)=8)*N(처리대장!$F$6:$F$255))</f>
        <v>0</v>
      </c>
      <c r="J18" s="35" t="n">
        <f aca="false">SUMPRODUCT((처리대장!$E$6:$E$255=$A18)*(처리대장!$B$6:$B$255&lt;&gt;"")*(LEFT(처리대장!$D$6:$D$255,2)="반출")*(MONTH(처리대장!$B$6:$B$255+0)=9)*N(처리대장!$F$6:$F$255))</f>
        <v>0</v>
      </c>
      <c r="K18" s="35" t="n">
        <f aca="false">SUMPRODUCT((처리대장!$E$6:$E$255=$A18)*(처리대장!$B$6:$B$255&lt;&gt;"")*(LEFT(처리대장!$D$6:$D$255,2)="반출")*(MONTH(처리대장!$B$6:$B$255+0)=10)*N(처리대장!$F$6:$F$255))</f>
        <v>0</v>
      </c>
      <c r="L18" s="35" t="n">
        <f aca="false">SUMPRODUCT((처리대장!$E$6:$E$255=$A18)*(처리대장!$B$6:$B$255&lt;&gt;"")*(LEFT(처리대장!$D$6:$D$255,2)="반출")*(MONTH(처리대장!$B$6:$B$255+0)=11)*N(처리대장!$F$6:$F$255))</f>
        <v>0</v>
      </c>
      <c r="M18" s="35" t="n">
        <f aca="false">SUMPRODUCT((처리대장!$E$6:$E$255=$A18)*(처리대장!$B$6:$B$255&lt;&gt;"")*(LEFT(처리대장!$D$6:$D$255,2)="반출")*(MONTH(처리대장!$B$6:$B$255+0)=12)*N(처리대장!$F$6:$F$255))</f>
        <v>0</v>
      </c>
      <c r="N18" s="36" t="n">
        <f aca="false">SUM(B18:M18)</f>
        <v>0</v>
      </c>
    </row>
    <row r="19" customFormat="false" ht="21" hidden="false" customHeight="true" outlineLevel="0" collapsed="false">
      <c r="A19" s="34" t="str">
        <f aca="false">IF(설정!$C$25="","",설정!$C$25)</f>
        <v/>
      </c>
      <c r="B19" s="35" t="n">
        <f aca="false">SUMPRODUCT((처리대장!$E$6:$E$255=$A19)*(처리대장!$B$6:$B$255&lt;&gt;"")*(LEFT(처리대장!$D$6:$D$255,2)="반출")*(MONTH(처리대장!$B$6:$B$255+0)=1)*N(처리대장!$F$6:$F$255))</f>
        <v>0</v>
      </c>
      <c r="C19" s="35" t="n">
        <f aca="false">SUMPRODUCT((처리대장!$E$6:$E$255=$A19)*(처리대장!$B$6:$B$255&lt;&gt;"")*(LEFT(처리대장!$D$6:$D$255,2)="반출")*(MONTH(처리대장!$B$6:$B$255+0)=2)*N(처리대장!$F$6:$F$255))</f>
        <v>0</v>
      </c>
      <c r="D19" s="35" t="n">
        <f aca="false">SUMPRODUCT((처리대장!$E$6:$E$255=$A19)*(처리대장!$B$6:$B$255&lt;&gt;"")*(LEFT(처리대장!$D$6:$D$255,2)="반출")*(MONTH(처리대장!$B$6:$B$255+0)=3)*N(처리대장!$F$6:$F$255))</f>
        <v>0</v>
      </c>
      <c r="E19" s="35" t="n">
        <f aca="false">SUMPRODUCT((처리대장!$E$6:$E$255=$A19)*(처리대장!$B$6:$B$255&lt;&gt;"")*(LEFT(처리대장!$D$6:$D$255,2)="반출")*(MONTH(처리대장!$B$6:$B$255+0)=4)*N(처리대장!$F$6:$F$255))</f>
        <v>0</v>
      </c>
      <c r="F19" s="35" t="n">
        <f aca="false">SUMPRODUCT((처리대장!$E$6:$E$255=$A19)*(처리대장!$B$6:$B$255&lt;&gt;"")*(LEFT(처리대장!$D$6:$D$255,2)="반출")*(MONTH(처리대장!$B$6:$B$255+0)=5)*N(처리대장!$F$6:$F$255))</f>
        <v>0</v>
      </c>
      <c r="G19" s="35" t="n">
        <f aca="false">SUMPRODUCT((처리대장!$E$6:$E$255=$A19)*(처리대장!$B$6:$B$255&lt;&gt;"")*(LEFT(처리대장!$D$6:$D$255,2)="반출")*(MONTH(처리대장!$B$6:$B$255+0)=6)*N(처리대장!$F$6:$F$255))</f>
        <v>0</v>
      </c>
      <c r="H19" s="35" t="n">
        <f aca="false">SUMPRODUCT((처리대장!$E$6:$E$255=$A19)*(처리대장!$B$6:$B$255&lt;&gt;"")*(LEFT(처리대장!$D$6:$D$255,2)="반출")*(MONTH(처리대장!$B$6:$B$255+0)=7)*N(처리대장!$F$6:$F$255))</f>
        <v>0</v>
      </c>
      <c r="I19" s="35" t="n">
        <f aca="false">SUMPRODUCT((처리대장!$E$6:$E$255=$A19)*(처리대장!$B$6:$B$255&lt;&gt;"")*(LEFT(처리대장!$D$6:$D$255,2)="반출")*(MONTH(처리대장!$B$6:$B$255+0)=8)*N(처리대장!$F$6:$F$255))</f>
        <v>0</v>
      </c>
      <c r="J19" s="35" t="n">
        <f aca="false">SUMPRODUCT((처리대장!$E$6:$E$255=$A19)*(처리대장!$B$6:$B$255&lt;&gt;"")*(LEFT(처리대장!$D$6:$D$255,2)="반출")*(MONTH(처리대장!$B$6:$B$255+0)=9)*N(처리대장!$F$6:$F$255))</f>
        <v>0</v>
      </c>
      <c r="K19" s="35" t="n">
        <f aca="false">SUMPRODUCT((처리대장!$E$6:$E$255=$A19)*(처리대장!$B$6:$B$255&lt;&gt;"")*(LEFT(처리대장!$D$6:$D$255,2)="반출")*(MONTH(처리대장!$B$6:$B$255+0)=10)*N(처리대장!$F$6:$F$255))</f>
        <v>0</v>
      </c>
      <c r="L19" s="35" t="n">
        <f aca="false">SUMPRODUCT((처리대장!$E$6:$E$255=$A19)*(처리대장!$B$6:$B$255&lt;&gt;"")*(LEFT(처리대장!$D$6:$D$255,2)="반출")*(MONTH(처리대장!$B$6:$B$255+0)=11)*N(처리대장!$F$6:$F$255))</f>
        <v>0</v>
      </c>
      <c r="M19" s="35" t="n">
        <f aca="false">SUMPRODUCT((처리대장!$E$6:$E$255=$A19)*(처리대장!$B$6:$B$255&lt;&gt;"")*(LEFT(처리대장!$D$6:$D$255,2)="반출")*(MONTH(처리대장!$B$6:$B$255+0)=12)*N(처리대장!$F$6:$F$255))</f>
        <v>0</v>
      </c>
      <c r="N19" s="36" t="n">
        <f aca="false">SUM(B19:M19)</f>
        <v>0</v>
      </c>
    </row>
    <row r="20" customFormat="false" ht="21" hidden="false" customHeight="true" outlineLevel="0" collapsed="false">
      <c r="A20" s="34" t="str">
        <f aca="false">IF(설정!$C$26="","",설정!$C$26)</f>
        <v/>
      </c>
      <c r="B20" s="35" t="n">
        <f aca="false">SUMPRODUCT((처리대장!$E$6:$E$255=$A20)*(처리대장!$B$6:$B$255&lt;&gt;"")*(LEFT(처리대장!$D$6:$D$255,2)="반출")*(MONTH(처리대장!$B$6:$B$255+0)=1)*N(처리대장!$F$6:$F$255))</f>
        <v>0</v>
      </c>
      <c r="C20" s="35" t="n">
        <f aca="false">SUMPRODUCT((처리대장!$E$6:$E$255=$A20)*(처리대장!$B$6:$B$255&lt;&gt;"")*(LEFT(처리대장!$D$6:$D$255,2)="반출")*(MONTH(처리대장!$B$6:$B$255+0)=2)*N(처리대장!$F$6:$F$255))</f>
        <v>0</v>
      </c>
      <c r="D20" s="35" t="n">
        <f aca="false">SUMPRODUCT((처리대장!$E$6:$E$255=$A20)*(처리대장!$B$6:$B$255&lt;&gt;"")*(LEFT(처리대장!$D$6:$D$255,2)="반출")*(MONTH(처리대장!$B$6:$B$255+0)=3)*N(처리대장!$F$6:$F$255))</f>
        <v>0</v>
      </c>
      <c r="E20" s="35" t="n">
        <f aca="false">SUMPRODUCT((처리대장!$E$6:$E$255=$A20)*(처리대장!$B$6:$B$255&lt;&gt;"")*(LEFT(처리대장!$D$6:$D$255,2)="반출")*(MONTH(처리대장!$B$6:$B$255+0)=4)*N(처리대장!$F$6:$F$255))</f>
        <v>0</v>
      </c>
      <c r="F20" s="35" t="n">
        <f aca="false">SUMPRODUCT((처리대장!$E$6:$E$255=$A20)*(처리대장!$B$6:$B$255&lt;&gt;"")*(LEFT(처리대장!$D$6:$D$255,2)="반출")*(MONTH(처리대장!$B$6:$B$255+0)=5)*N(처리대장!$F$6:$F$255))</f>
        <v>0</v>
      </c>
      <c r="G20" s="35" t="n">
        <f aca="false">SUMPRODUCT((처리대장!$E$6:$E$255=$A20)*(처리대장!$B$6:$B$255&lt;&gt;"")*(LEFT(처리대장!$D$6:$D$255,2)="반출")*(MONTH(처리대장!$B$6:$B$255+0)=6)*N(처리대장!$F$6:$F$255))</f>
        <v>0</v>
      </c>
      <c r="H20" s="35" t="n">
        <f aca="false">SUMPRODUCT((처리대장!$E$6:$E$255=$A20)*(처리대장!$B$6:$B$255&lt;&gt;"")*(LEFT(처리대장!$D$6:$D$255,2)="반출")*(MONTH(처리대장!$B$6:$B$255+0)=7)*N(처리대장!$F$6:$F$255))</f>
        <v>0</v>
      </c>
      <c r="I20" s="35" t="n">
        <f aca="false">SUMPRODUCT((처리대장!$E$6:$E$255=$A20)*(처리대장!$B$6:$B$255&lt;&gt;"")*(LEFT(처리대장!$D$6:$D$255,2)="반출")*(MONTH(처리대장!$B$6:$B$255+0)=8)*N(처리대장!$F$6:$F$255))</f>
        <v>0</v>
      </c>
      <c r="J20" s="35" t="n">
        <f aca="false">SUMPRODUCT((처리대장!$E$6:$E$255=$A20)*(처리대장!$B$6:$B$255&lt;&gt;"")*(LEFT(처리대장!$D$6:$D$255,2)="반출")*(MONTH(처리대장!$B$6:$B$255+0)=9)*N(처리대장!$F$6:$F$255))</f>
        <v>0</v>
      </c>
      <c r="K20" s="35" t="n">
        <f aca="false">SUMPRODUCT((처리대장!$E$6:$E$255=$A20)*(처리대장!$B$6:$B$255&lt;&gt;"")*(LEFT(처리대장!$D$6:$D$255,2)="반출")*(MONTH(처리대장!$B$6:$B$255+0)=10)*N(처리대장!$F$6:$F$255))</f>
        <v>0</v>
      </c>
      <c r="L20" s="35" t="n">
        <f aca="false">SUMPRODUCT((처리대장!$E$6:$E$255=$A20)*(처리대장!$B$6:$B$255&lt;&gt;"")*(LEFT(처리대장!$D$6:$D$255,2)="반출")*(MONTH(처리대장!$B$6:$B$255+0)=11)*N(처리대장!$F$6:$F$255))</f>
        <v>0</v>
      </c>
      <c r="M20" s="35" t="n">
        <f aca="false">SUMPRODUCT((처리대장!$E$6:$E$255=$A20)*(처리대장!$B$6:$B$255&lt;&gt;"")*(LEFT(처리대장!$D$6:$D$255,2)="반출")*(MONTH(처리대장!$B$6:$B$255+0)=12)*N(처리대장!$F$6:$F$255))</f>
        <v>0</v>
      </c>
      <c r="N20" s="36" t="n">
        <f aca="false">SUM(B20:M20)</f>
        <v>0</v>
      </c>
    </row>
    <row r="21" customFormat="false" ht="21" hidden="false" customHeight="true" outlineLevel="0" collapsed="false">
      <c r="A21" s="34" t="str">
        <f aca="false">IF(설정!$C$27="","",설정!$C$27)</f>
        <v/>
      </c>
      <c r="B21" s="35" t="n">
        <f aca="false">SUMPRODUCT((처리대장!$E$6:$E$255=$A21)*(처리대장!$B$6:$B$255&lt;&gt;"")*(LEFT(처리대장!$D$6:$D$255,2)="반출")*(MONTH(처리대장!$B$6:$B$255+0)=1)*N(처리대장!$F$6:$F$255))</f>
        <v>0</v>
      </c>
      <c r="C21" s="35" t="n">
        <f aca="false">SUMPRODUCT((처리대장!$E$6:$E$255=$A21)*(처리대장!$B$6:$B$255&lt;&gt;"")*(LEFT(처리대장!$D$6:$D$255,2)="반출")*(MONTH(처리대장!$B$6:$B$255+0)=2)*N(처리대장!$F$6:$F$255))</f>
        <v>0</v>
      </c>
      <c r="D21" s="35" t="n">
        <f aca="false">SUMPRODUCT((처리대장!$E$6:$E$255=$A21)*(처리대장!$B$6:$B$255&lt;&gt;"")*(LEFT(처리대장!$D$6:$D$255,2)="반출")*(MONTH(처리대장!$B$6:$B$255+0)=3)*N(처리대장!$F$6:$F$255))</f>
        <v>0</v>
      </c>
      <c r="E21" s="35" t="n">
        <f aca="false">SUMPRODUCT((처리대장!$E$6:$E$255=$A21)*(처리대장!$B$6:$B$255&lt;&gt;"")*(LEFT(처리대장!$D$6:$D$255,2)="반출")*(MONTH(처리대장!$B$6:$B$255+0)=4)*N(처리대장!$F$6:$F$255))</f>
        <v>0</v>
      </c>
      <c r="F21" s="35" t="n">
        <f aca="false">SUMPRODUCT((처리대장!$E$6:$E$255=$A21)*(처리대장!$B$6:$B$255&lt;&gt;"")*(LEFT(처리대장!$D$6:$D$255,2)="반출")*(MONTH(처리대장!$B$6:$B$255+0)=5)*N(처리대장!$F$6:$F$255))</f>
        <v>0</v>
      </c>
      <c r="G21" s="35" t="n">
        <f aca="false">SUMPRODUCT((처리대장!$E$6:$E$255=$A21)*(처리대장!$B$6:$B$255&lt;&gt;"")*(LEFT(처리대장!$D$6:$D$255,2)="반출")*(MONTH(처리대장!$B$6:$B$255+0)=6)*N(처리대장!$F$6:$F$255))</f>
        <v>0</v>
      </c>
      <c r="H21" s="35" t="n">
        <f aca="false">SUMPRODUCT((처리대장!$E$6:$E$255=$A21)*(처리대장!$B$6:$B$255&lt;&gt;"")*(LEFT(처리대장!$D$6:$D$255,2)="반출")*(MONTH(처리대장!$B$6:$B$255+0)=7)*N(처리대장!$F$6:$F$255))</f>
        <v>0</v>
      </c>
      <c r="I21" s="35" t="n">
        <f aca="false">SUMPRODUCT((처리대장!$E$6:$E$255=$A21)*(처리대장!$B$6:$B$255&lt;&gt;"")*(LEFT(처리대장!$D$6:$D$255,2)="반출")*(MONTH(처리대장!$B$6:$B$255+0)=8)*N(처리대장!$F$6:$F$255))</f>
        <v>0</v>
      </c>
      <c r="J21" s="35" t="n">
        <f aca="false">SUMPRODUCT((처리대장!$E$6:$E$255=$A21)*(처리대장!$B$6:$B$255&lt;&gt;"")*(LEFT(처리대장!$D$6:$D$255,2)="반출")*(MONTH(처리대장!$B$6:$B$255+0)=9)*N(처리대장!$F$6:$F$255))</f>
        <v>0</v>
      </c>
      <c r="K21" s="35" t="n">
        <f aca="false">SUMPRODUCT((처리대장!$E$6:$E$255=$A21)*(처리대장!$B$6:$B$255&lt;&gt;"")*(LEFT(처리대장!$D$6:$D$255,2)="반출")*(MONTH(처리대장!$B$6:$B$255+0)=10)*N(처리대장!$F$6:$F$255))</f>
        <v>0</v>
      </c>
      <c r="L21" s="35" t="n">
        <f aca="false">SUMPRODUCT((처리대장!$E$6:$E$255=$A21)*(처리대장!$B$6:$B$255&lt;&gt;"")*(LEFT(처리대장!$D$6:$D$255,2)="반출")*(MONTH(처리대장!$B$6:$B$255+0)=11)*N(처리대장!$F$6:$F$255))</f>
        <v>0</v>
      </c>
      <c r="M21" s="35" t="n">
        <f aca="false">SUMPRODUCT((처리대장!$E$6:$E$255=$A21)*(처리대장!$B$6:$B$255&lt;&gt;"")*(LEFT(처리대장!$D$6:$D$255,2)="반출")*(MONTH(처리대장!$B$6:$B$255+0)=12)*N(처리대장!$F$6:$F$255))</f>
        <v>0</v>
      </c>
      <c r="N21" s="36" t="n">
        <f aca="false">SUM(B21:M21)</f>
        <v>0</v>
      </c>
    </row>
    <row r="22" customFormat="false" ht="15" hidden="false" customHeight="false" outlineLevel="0" collapsed="false">
      <c r="A22" s="37" t="s">
        <v>104</v>
      </c>
      <c r="B22" s="37" t="n">
        <f aca="false">SUM(B6:B21)</f>
        <v>0</v>
      </c>
      <c r="C22" s="37" t="n">
        <f aca="false">SUM(C6:C21)</f>
        <v>0</v>
      </c>
      <c r="D22" s="37" t="n">
        <f aca="false">SUM(D6:D21)</f>
        <v>0</v>
      </c>
      <c r="E22" s="37" t="n">
        <f aca="false">SUM(E6:E21)</f>
        <v>0</v>
      </c>
      <c r="F22" s="37" t="n">
        <f aca="false">SUM(F6:F21)</f>
        <v>0</v>
      </c>
      <c r="G22" s="37" t="n">
        <f aca="false">SUM(G6:G21)</f>
        <v>0</v>
      </c>
      <c r="H22" s="37" t="n">
        <f aca="false">SUM(H6:H21)</f>
        <v>0</v>
      </c>
      <c r="I22" s="37" t="n">
        <f aca="false">SUM(I6:I21)</f>
        <v>0</v>
      </c>
      <c r="J22" s="37" t="n">
        <f aca="false">SUM(J6:J21)</f>
        <v>0</v>
      </c>
      <c r="K22" s="37" t="n">
        <f aca="false">SUM(K6:K21)</f>
        <v>0</v>
      </c>
      <c r="L22" s="37" t="n">
        <f aca="false">SUM(L6:L21)</f>
        <v>0</v>
      </c>
      <c r="M22" s="37" t="n">
        <f aca="false">SUM(M6:M21)</f>
        <v>0</v>
      </c>
      <c r="N22" s="37" t="n">
        <f aca="false">SUM(N6:N21)</f>
        <v>0</v>
      </c>
    </row>
    <row r="24" customFormat="false" ht="15" hidden="false" customHeight="false" outlineLevel="0" collapsed="false">
      <c r="A24" s="32" t="s">
        <v>105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</row>
    <row r="26" customFormat="false" ht="15" hidden="false" customHeight="false" outlineLevel="0" collapsed="false">
      <c r="A26" s="38" t="s">
        <v>106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</row>
  </sheetData>
  <mergeCells count="4">
    <mergeCell ref="A1:O1"/>
    <mergeCell ref="A2:O2"/>
    <mergeCell ref="A24:N24"/>
    <mergeCell ref="A26:N2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2026-10-19T05:35:36Z</dcterms:created>
  <dc:creator>openpyxl</dc:creator>
  <dc:description/>
  <dc:language>en-US</dc:language>
  <cp:lastModifiedBy/>
  <dcterms:modified xsi:type="dcterms:W3CDTF">2026-10-19T05:35:36Z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